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tro I-A\Google Drive\Monsieur Excel\Fonctions\"/>
    </mc:Choice>
  </mc:AlternateContent>
  <bookViews>
    <workbookView xWindow="0" yWindow="0" windowWidth="24000" windowHeight="88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</calcChain>
</file>

<file path=xl/sharedStrings.xml><?xml version="1.0" encoding="utf-8"?>
<sst xmlns="http://schemas.openxmlformats.org/spreadsheetml/2006/main" count="528" uniqueCount="233">
  <si>
    <t>EMMA</t>
  </si>
  <si>
    <t>LEA</t>
  </si>
  <si>
    <t>OLIVIA</t>
  </si>
  <si>
    <t>ALICE</t>
  </si>
  <si>
    <t>FLORENCE</t>
  </si>
  <si>
    <t>ZOE</t>
  </si>
  <si>
    <t>CHLOE</t>
  </si>
  <si>
    <t>BEATRICE</t>
  </si>
  <si>
    <t>CHARLOTTE</t>
  </si>
  <si>
    <t>ROSALIE</t>
  </si>
  <si>
    <t>EVA</t>
  </si>
  <si>
    <t>JULIETTE</t>
  </si>
  <si>
    <t>SOFIA</t>
  </si>
  <si>
    <t>JADE</t>
  </si>
  <si>
    <t>CAMILLE</t>
  </si>
  <si>
    <t>VICTORIA</t>
  </si>
  <si>
    <t>MIA</t>
  </si>
  <si>
    <t>CHARLIE</t>
  </si>
  <si>
    <t>ROMY</t>
  </si>
  <si>
    <t>LAURENCE</t>
  </si>
  <si>
    <t>MAEVA</t>
  </si>
  <si>
    <t>ALICIA</t>
  </si>
  <si>
    <t>CLARA</t>
  </si>
  <si>
    <t>ANNABELLE</t>
  </si>
  <si>
    <t>SARAH</t>
  </si>
  <si>
    <t>ROSE</t>
  </si>
  <si>
    <t>RAPHAELLE</t>
  </si>
  <si>
    <t>LIVIA</t>
  </si>
  <si>
    <t>ELIZABETH</t>
  </si>
  <si>
    <t>MILA</t>
  </si>
  <si>
    <t>ANAIS</t>
  </si>
  <si>
    <t>ELODIE</t>
  </si>
  <si>
    <t>FLAVIE</t>
  </si>
  <si>
    <t>LAURIE</t>
  </si>
  <si>
    <t>AMELIA</t>
  </si>
  <si>
    <t>JULIA</t>
  </si>
  <si>
    <t>LEONIE</t>
  </si>
  <si>
    <t>MAELIE</t>
  </si>
  <si>
    <t>GABRIELLE</t>
  </si>
  <si>
    <t>SOPHIA</t>
  </si>
  <si>
    <t>ADELE</t>
  </si>
  <si>
    <t>CORALIE</t>
  </si>
  <si>
    <t>EMY</t>
  </si>
  <si>
    <t>NOEMIE</t>
  </si>
  <si>
    <t>AURELIE</t>
  </si>
  <si>
    <t>ALEXIA</t>
  </si>
  <si>
    <t>JEANNE</t>
  </si>
  <si>
    <t>EMILIE</t>
  </si>
  <si>
    <t>EVE</t>
  </si>
  <si>
    <t>OPHELIE</t>
  </si>
  <si>
    <t>THOMAS</t>
  </si>
  <si>
    <t>WILLIAM</t>
  </si>
  <si>
    <t>JACOB</t>
  </si>
  <si>
    <t>LIAM</t>
  </si>
  <si>
    <t>FELIX</t>
  </si>
  <si>
    <t>NATHAN</t>
  </si>
  <si>
    <t>SAMUEL</t>
  </si>
  <si>
    <t>LOGAN</t>
  </si>
  <si>
    <t>ALEXIS</t>
  </si>
  <si>
    <t>NOAH</t>
  </si>
  <si>
    <t>OLIVIER</t>
  </si>
  <si>
    <t>RAPHAEL</t>
  </si>
  <si>
    <t>GABRIEL</t>
  </si>
  <si>
    <t>EMILE</t>
  </si>
  <si>
    <t>LEO</t>
  </si>
  <si>
    <t>CHARLES</t>
  </si>
  <si>
    <t>ANTOINE</t>
  </si>
  <si>
    <t>BENJAMIN</t>
  </si>
  <si>
    <t>ADAM</t>
  </si>
  <si>
    <t>EDOUARD</t>
  </si>
  <si>
    <t>XAVIER</t>
  </si>
  <si>
    <t>VICTOR</t>
  </si>
  <si>
    <t>ZACK</t>
  </si>
  <si>
    <t>MATHIS</t>
  </si>
  <si>
    <t>JAYDEN</t>
  </si>
  <si>
    <t>THEO</t>
  </si>
  <si>
    <t>ELLIOT</t>
  </si>
  <si>
    <t>ZACHARY</t>
  </si>
  <si>
    <t>LOUIS</t>
  </si>
  <si>
    <t>JAMES</t>
  </si>
  <si>
    <t>ANTHONY</t>
  </si>
  <si>
    <t>ALEXANDRE</t>
  </si>
  <si>
    <t>LUCAS</t>
  </si>
  <si>
    <t>JUSTIN</t>
  </si>
  <si>
    <t>ARTHUR</t>
  </si>
  <si>
    <t>TRISTAN</t>
  </si>
  <si>
    <t>LOIC</t>
  </si>
  <si>
    <t>ETHAN</t>
  </si>
  <si>
    <t>HENRI</t>
  </si>
  <si>
    <t>NOLAN</t>
  </si>
  <si>
    <t>NICOLAS</t>
  </si>
  <si>
    <t>ARNAUD</t>
  </si>
  <si>
    <t>JEREMY</t>
  </si>
  <si>
    <t>HUGO</t>
  </si>
  <si>
    <t>DYLAN</t>
  </si>
  <si>
    <t>LAURENT</t>
  </si>
  <si>
    <t>ELI</t>
  </si>
  <si>
    <t>VINCENT</t>
  </si>
  <si>
    <t>ISAAC</t>
  </si>
  <si>
    <t>ETIENNE</t>
  </si>
  <si>
    <t>Arsenault</t>
  </si>
  <si>
    <t>Dupuis</t>
  </si>
  <si>
    <t>Gaudreault</t>
  </si>
  <si>
    <t>Miron</t>
  </si>
  <si>
    <t>Hamel</t>
  </si>
  <si>
    <t>White</t>
  </si>
  <si>
    <t>Houle</t>
  </si>
  <si>
    <t>Brosseau</t>
  </si>
  <si>
    <t>Villeneuve</t>
  </si>
  <si>
    <t>Lecours</t>
  </si>
  <si>
    <t>Rousseau</t>
  </si>
  <si>
    <t>Nadon</t>
  </si>
  <si>
    <t>Gravel</t>
  </si>
  <si>
    <t>Pelchat</t>
  </si>
  <si>
    <t>Thériault</t>
  </si>
  <si>
    <t>St-Jacques</t>
  </si>
  <si>
    <t>Lemay</t>
  </si>
  <si>
    <t>St-Arnaud</t>
  </si>
  <si>
    <t>Robert</t>
  </si>
  <si>
    <t>Théorêt</t>
  </si>
  <si>
    <t>Allard</t>
  </si>
  <si>
    <t>Chassé</t>
  </si>
  <si>
    <t>Deschênes</t>
  </si>
  <si>
    <t>Millette</t>
  </si>
  <si>
    <t>Pageau</t>
  </si>
  <si>
    <t>Giroux</t>
  </si>
  <si>
    <t>Poitras</t>
  </si>
  <si>
    <t>Delorme</t>
  </si>
  <si>
    <t>Guay</t>
  </si>
  <si>
    <t>Rochon</t>
  </si>
  <si>
    <t>Jolicoeur</t>
  </si>
  <si>
    <t>Leduc</t>
  </si>
  <si>
    <t>Brière</t>
  </si>
  <si>
    <t>Sauvageau</t>
  </si>
  <si>
    <t>Boivin</t>
  </si>
  <si>
    <t>Guimond</t>
  </si>
  <si>
    <t>Bonin</t>
  </si>
  <si>
    <t>Charbonneau</t>
  </si>
  <si>
    <t>Hudon</t>
  </si>
  <si>
    <t>Galarneau</t>
  </si>
  <si>
    <t>Lambert</t>
  </si>
  <si>
    <t>Auclair</t>
  </si>
  <si>
    <t>Laprise</t>
  </si>
  <si>
    <t>Raymond</t>
  </si>
  <si>
    <t>Beauchemin</t>
  </si>
  <si>
    <t>Mongrain</t>
  </si>
  <si>
    <t>Vachon</t>
  </si>
  <si>
    <t>Brisebois</t>
  </si>
  <si>
    <t>Thompson</t>
  </si>
  <si>
    <t>Gilbert</t>
  </si>
  <si>
    <t>Godbout</t>
  </si>
  <si>
    <t>Valiquette</t>
  </si>
  <si>
    <t>Audet</t>
  </si>
  <si>
    <t>Guilbault</t>
  </si>
  <si>
    <t>Carignan</t>
  </si>
  <si>
    <t>Jean</t>
  </si>
  <si>
    <t>Cadieux</t>
  </si>
  <si>
    <t>Cusson</t>
  </si>
  <si>
    <t>Larouche</t>
  </si>
  <si>
    <t>Brown</t>
  </si>
  <si>
    <t>Le</t>
  </si>
  <si>
    <t>Legault</t>
  </si>
  <si>
    <t>Durocher</t>
  </si>
  <si>
    <t>Dumoulin</t>
  </si>
  <si>
    <t>Trudel</t>
  </si>
  <si>
    <t>Lamarre</t>
  </si>
  <si>
    <t>Babin</t>
  </si>
  <si>
    <t>Fontaine</t>
  </si>
  <si>
    <t>Ricard</t>
  </si>
  <si>
    <t>Chevrier</t>
  </si>
  <si>
    <t>Picard</t>
  </si>
  <si>
    <t>Monette</t>
  </si>
  <si>
    <t>Latulippe</t>
  </si>
  <si>
    <t>Labelle</t>
  </si>
  <si>
    <t>Cardinal</t>
  </si>
  <si>
    <t>Riopel</t>
  </si>
  <si>
    <t>Lacroix</t>
  </si>
  <si>
    <t>Tran</t>
  </si>
  <si>
    <t>Turmel</t>
  </si>
  <si>
    <t>Jacques</t>
  </si>
  <si>
    <t>St-Hilaire</t>
  </si>
  <si>
    <t>Claveau</t>
  </si>
  <si>
    <t>Moreau</t>
  </si>
  <si>
    <t>Jobin</t>
  </si>
  <si>
    <t>Lahaie</t>
  </si>
  <si>
    <t>Carrier</t>
  </si>
  <si>
    <t>Daigneault</t>
  </si>
  <si>
    <t>Pitre</t>
  </si>
  <si>
    <t>Bernard</t>
  </si>
  <si>
    <t>Chamberland</t>
  </si>
  <si>
    <t>Bourdeau</t>
  </si>
  <si>
    <t>Desrosiers</t>
  </si>
  <si>
    <t>Deschamps</t>
  </si>
  <si>
    <t>Lemaire</t>
  </si>
  <si>
    <t>Goulet</t>
  </si>
  <si>
    <t>Beaudin</t>
  </si>
  <si>
    <t>Migneault</t>
  </si>
  <si>
    <t>Renaud</t>
  </si>
  <si>
    <t>Henry</t>
  </si>
  <si>
    <t>Dionne</t>
  </si>
  <si>
    <t>Prénom</t>
  </si>
  <si>
    <t>Nom</t>
  </si>
  <si>
    <t>Date naissance</t>
  </si>
  <si>
    <t>Âge</t>
  </si>
  <si>
    <t>Sexe</t>
  </si>
  <si>
    <t>M</t>
  </si>
  <si>
    <t>F</t>
  </si>
  <si>
    <t>Catégorie</t>
  </si>
  <si>
    <t>Fonctions ET &amp; OU</t>
  </si>
  <si>
    <t>Couleur des yeux</t>
  </si>
  <si>
    <t>Grandeur</t>
  </si>
  <si>
    <t>Poids</t>
  </si>
  <si>
    <t>pers</t>
  </si>
  <si>
    <t>roux</t>
  </si>
  <si>
    <t>blonds</t>
  </si>
  <si>
    <t>bruns</t>
  </si>
  <si>
    <t>noirs</t>
  </si>
  <si>
    <t>bleus</t>
  </si>
  <si>
    <t>verts</t>
  </si>
  <si>
    <t>Cheveux</t>
  </si>
  <si>
    <t>Dans la colonne "L" faites afficher VRAI si l'individu mesure plus de 1,73 m ou s'il a les cheveux roux.</t>
  </si>
  <si>
    <t>Dans la colonne "K"faites afficher VRAI si l'individu a les cheveux blonds et les yeux bleus.</t>
  </si>
  <si>
    <t>Dans la colonne "N" faites afficher "candidat cible" si l'individu a entre 30 et 45 ans, les cheveux bruns ou blonds, de sexe féminin.</t>
  </si>
  <si>
    <t>Q1</t>
  </si>
  <si>
    <t>Q2</t>
  </si>
  <si>
    <t>Q3</t>
  </si>
  <si>
    <t>Q4</t>
  </si>
  <si>
    <t>Corrigé Q1</t>
  </si>
  <si>
    <t>Corrigé Q2</t>
  </si>
  <si>
    <t>Corrigé Q3</t>
  </si>
  <si>
    <t>Corrigé Q4</t>
  </si>
  <si>
    <t>Dans la colonne "M" faites afficher VRAI si l'individu est masculin, a les yeux bleus, les cheveux bruns, qu'il mesure plus de 1,73 m et qu'il pèse entre 85 kg et 98 kg. Qui est l'unique individu qui possède ces caractéristiques?</t>
  </si>
  <si>
    <t>Les colonnes O, P, Q, R sont masquées. Vous n'avez qu'à les faire afficher pour voir les réponses.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</si>
</sst>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&quot; m&quot;"/>
    <numFmt numFmtId="169" formatCode="0&quot; kg&quot;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theme="3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NumberFormat="1"/>
    <xf numFmtId="0" fontId="2" fillId="0" borderId="0" xfId="1"/>
    <xf numFmtId="168" fontId="0" fillId="0" borderId="0" xfId="0" applyNumberFormat="1"/>
    <xf numFmtId="169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</cellXfs>
  <cellStyles count="2">
    <cellStyle name="Normal" xfId="0" builtinId="0"/>
    <cellStyle name="Titre" xfId="1" builtinId="15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169" formatCode="0&quot; kg&quot;"/>
    </dxf>
    <dxf>
      <numFmt numFmtId="168" formatCode="0.00&quot; m&quot;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9:R109" totalsRowShown="0" headerRowDxfId="11">
  <autoFilter ref="A9:R109"/>
  <sortState ref="A2:M101">
    <sortCondition ref="A1:A101"/>
  </sortState>
  <tableColumns count="18">
    <tableColumn id="1" name="Prénom" dataCellStyle="Normal"/>
    <tableColumn id="2" name="Nom" dataDxfId="6"/>
    <tableColumn id="4" name="Date naissance" dataDxfId="4"/>
    <tableColumn id="6" name="Âge" dataDxfId="5"/>
    <tableColumn id="3" name="Sexe"/>
    <tableColumn id="7" name="Catégorie" dataDxfId="16">
      <calculatedColumnFormula>IF(AND(Tableau1[[#This Row],[Âge]]&lt;30,Tableau1[[#This Row],[Sexe]]="M"),1,IF(AND(Tableau1[[#This Row],[Âge]]&lt;30,Tableau1[[#This Row],[Sexe]]="F"),2,IF(AND(Tableau1[[#This Row],[Âge]]&gt;=30,Tableau1[[#This Row],[Âge]]&lt;=45,Tableau1[[#This Row],[Sexe]]="M"),3,IF(AND(Tableau1[[#This Row],[Âge]]&gt;=30,Tableau1[[#This Row],[Âge]]&lt;=45,Tableau1[[#This Row],[Sexe]]="F"),4,IF(AND(Tableau1[[#This Row],[Âge]]&gt;45,Tableau1[[#This Row],[Sexe]]="M"),5,IF(AND(Tableau1[[#This Row],[Âge]]&gt;45,Tableau1[[#This Row],[Sexe]]="F"),6,"ERREUR"))))))</calculatedColumnFormula>
    </tableColumn>
    <tableColumn id="10" name="Couleur des yeux" dataDxfId="15"/>
    <tableColumn id="5" name="Cheveux" dataDxfId="14"/>
    <tableColumn id="8" name="Grandeur" dataDxfId="13"/>
    <tableColumn id="9" name="Poids" dataDxfId="12"/>
    <tableColumn id="12" name="Q1" dataDxfId="10"/>
    <tableColumn id="13" name="Q2" dataDxfId="9"/>
    <tableColumn id="14" name="Q3" dataDxfId="8"/>
    <tableColumn id="15" name="Q4" dataDxfId="7"/>
    <tableColumn id="16" name="Corrigé Q1" dataDxfId="3">
      <calculatedColumnFormula>AND(Tableau1[[#This Row],[Couleur des yeux]]="bleus",Tableau1[[#This Row],[Cheveux]]="blonds")</calculatedColumnFormula>
    </tableColumn>
    <tableColumn id="17" name="Corrigé Q2" dataDxfId="2">
      <calculatedColumnFormula>OR(Tableau1[[#This Row],[Grandeur]]&gt;1.73,Tableau1[[#This Row],[Cheveux]]="roux")</calculatedColumnFormula>
    </tableColumn>
    <tableColumn id="18" name="Corrigé Q3" dataDxfId="1">
      <calculatedColumnFormula>AND(Tableau1[[#This Row],[Sexe]]="M",Tableau1[[#This Row],[Couleur des yeux]]="bleus",Tableau1[[#This Row],[Cheveux]]="bruns",Tableau1[[#This Row],[Grandeur]]&gt;1.73,Tableau1[[#This Row],[Poids]]&gt;=85,Tableau1[[#This Row],[Poids]]&lt;=98)</calculatedColumnFormula>
    </tableColumn>
    <tableColumn id="19" name="Corrigé Q4" dataDxfId="0">
      <calculatedColumnFormula>IF(AND(AND(Tableau1[[#This Row],[Âge]]&gt;=30,Tableau1[[#This Row],[Âge]]&lt;=45),OR(Tableau1[[#This Row],[Cheveux]]="bruns",Tableau1[[#This Row],[Cheveux]]="blonds"),Tableau1[[#This Row],[Sexe]]="F"),"candidat cible","")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tabSelected="1" workbookViewId="0"/>
  </sheetViews>
  <sheetFormatPr baseColWidth="10" defaultRowHeight="15" x14ac:dyDescent="0.25"/>
  <cols>
    <col min="1" max="1" width="11.7109375" customWidth="1"/>
    <col min="2" max="2" width="22.7109375" bestFit="1" customWidth="1"/>
    <col min="3" max="3" width="16.42578125" bestFit="1" customWidth="1"/>
    <col min="4" max="4" width="6.7109375" bestFit="1" customWidth="1"/>
    <col min="5" max="5" width="7.5703125" bestFit="1" customWidth="1"/>
    <col min="6" max="6" width="11.85546875" bestFit="1" customWidth="1"/>
    <col min="7" max="7" width="18.7109375" bestFit="1" customWidth="1"/>
    <col min="8" max="8" width="11" bestFit="1" customWidth="1"/>
    <col min="9" max="9" width="11.7109375" bestFit="1" customWidth="1"/>
    <col min="10" max="10" width="8.140625" bestFit="1" customWidth="1"/>
    <col min="11" max="14" width="11.7109375" customWidth="1"/>
    <col min="15" max="18" width="11.7109375" hidden="1" customWidth="1"/>
  </cols>
  <sheetData>
    <row r="1" spans="1:18" ht="23.25" x14ac:dyDescent="0.35">
      <c r="A1" s="3" t="s">
        <v>208</v>
      </c>
    </row>
    <row r="3" spans="1:18" x14ac:dyDescent="0.25">
      <c r="A3" t="s">
        <v>223</v>
      </c>
      <c r="B3" t="s">
        <v>221</v>
      </c>
    </row>
    <row r="4" spans="1:18" x14ac:dyDescent="0.25">
      <c r="A4" t="s">
        <v>224</v>
      </c>
      <c r="B4" t="s">
        <v>220</v>
      </c>
    </row>
    <row r="5" spans="1:18" x14ac:dyDescent="0.25">
      <c r="A5" t="s">
        <v>225</v>
      </c>
      <c r="B5" t="s">
        <v>231</v>
      </c>
    </row>
    <row r="6" spans="1:18" x14ac:dyDescent="0.25">
      <c r="A6" t="s">
        <v>226</v>
      </c>
      <c r="B6" t="s">
        <v>222</v>
      </c>
    </row>
    <row r="7" spans="1:18" x14ac:dyDescent="0.25">
      <c r="A7" t="s">
        <v>232</v>
      </c>
    </row>
    <row r="9" spans="1:18" s="6" customFormat="1" x14ac:dyDescent="0.25">
      <c r="A9" s="6" t="s">
        <v>200</v>
      </c>
      <c r="B9" s="6" t="s">
        <v>201</v>
      </c>
      <c r="C9" s="6" t="s">
        <v>202</v>
      </c>
      <c r="D9" s="6" t="s">
        <v>203</v>
      </c>
      <c r="E9" s="6" t="s">
        <v>204</v>
      </c>
      <c r="F9" s="6" t="s">
        <v>207</v>
      </c>
      <c r="G9" s="6" t="s">
        <v>209</v>
      </c>
      <c r="H9" s="6" t="s">
        <v>219</v>
      </c>
      <c r="I9" s="6" t="s">
        <v>210</v>
      </c>
      <c r="J9" s="6" t="s">
        <v>211</v>
      </c>
      <c r="K9" s="6" t="s">
        <v>223</v>
      </c>
      <c r="L9" s="6" t="s">
        <v>224</v>
      </c>
      <c r="M9" s="6" t="s">
        <v>225</v>
      </c>
      <c r="N9" s="6" t="s">
        <v>226</v>
      </c>
      <c r="O9" s="6" t="s">
        <v>227</v>
      </c>
      <c r="P9" s="6" t="s">
        <v>228</v>
      </c>
      <c r="Q9" s="6" t="s">
        <v>229</v>
      </c>
      <c r="R9" s="6" t="s">
        <v>230</v>
      </c>
    </row>
    <row r="10" spans="1:18" x14ac:dyDescent="0.25">
      <c r="A10" t="s">
        <v>68</v>
      </c>
      <c r="B10" s="1" t="s">
        <v>109</v>
      </c>
      <c r="C10" s="7">
        <v>21483</v>
      </c>
      <c r="D10">
        <v>58</v>
      </c>
      <c r="E10" t="s">
        <v>205</v>
      </c>
      <c r="F10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10" s="2" t="s">
        <v>217</v>
      </c>
      <c r="H10" s="2" t="s">
        <v>215</v>
      </c>
      <c r="I10" s="4">
        <v>1.7210000000000001</v>
      </c>
      <c r="J10" s="5">
        <v>81</v>
      </c>
      <c r="K10" s="2"/>
      <c r="L10" s="2"/>
      <c r="M10" s="2"/>
      <c r="N10" s="2"/>
      <c r="O10" s="2" t="b">
        <f>AND(Tableau1[[#This Row],[Couleur des yeux]]="bleus",Tableau1[[#This Row],[Cheveux]]="blonds")</f>
        <v>0</v>
      </c>
      <c r="P10" s="2" t="b">
        <f>OR(Tableau1[[#This Row],[Grandeur]]&gt;1.73,Tableau1[[#This Row],[Cheveux]]="roux")</f>
        <v>0</v>
      </c>
      <c r="Q10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10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11" spans="1:18" x14ac:dyDescent="0.25">
      <c r="A11" t="s">
        <v>40</v>
      </c>
      <c r="B11" s="1" t="s">
        <v>126</v>
      </c>
      <c r="C11" s="7">
        <v>33762</v>
      </c>
      <c r="D11">
        <v>24</v>
      </c>
      <c r="E11" t="s">
        <v>206</v>
      </c>
      <c r="F11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11" s="2" t="s">
        <v>218</v>
      </c>
      <c r="H11" s="2" t="s">
        <v>214</v>
      </c>
      <c r="I11" s="4">
        <v>1.6930000000000001</v>
      </c>
      <c r="J11" s="5">
        <v>127</v>
      </c>
      <c r="K11" s="2"/>
      <c r="L11" s="2"/>
      <c r="M11" s="2"/>
      <c r="N11" s="2"/>
      <c r="O11" s="2" t="b">
        <f>AND(Tableau1[[#This Row],[Couleur des yeux]]="bleus",Tableau1[[#This Row],[Cheveux]]="blonds")</f>
        <v>0</v>
      </c>
      <c r="P11" s="2" t="b">
        <f>OR(Tableau1[[#This Row],[Grandeur]]&gt;1.73,Tableau1[[#This Row],[Cheveux]]="roux")</f>
        <v>0</v>
      </c>
      <c r="Q11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11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12" spans="1:18" x14ac:dyDescent="0.25">
      <c r="A12" t="s">
        <v>81</v>
      </c>
      <c r="B12" s="1" t="s">
        <v>142</v>
      </c>
      <c r="C12" s="7">
        <v>28527</v>
      </c>
      <c r="D12">
        <v>38</v>
      </c>
      <c r="E12" t="s">
        <v>205</v>
      </c>
      <c r="F12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12" s="2" t="s">
        <v>215</v>
      </c>
      <c r="H12" s="2" t="s">
        <v>216</v>
      </c>
      <c r="I12" s="4">
        <v>1.851</v>
      </c>
      <c r="J12" s="5">
        <v>51</v>
      </c>
      <c r="K12" s="2"/>
      <c r="L12" s="2"/>
      <c r="M12" s="2"/>
      <c r="N12" s="2"/>
      <c r="O12" s="2" t="b">
        <f>AND(Tableau1[[#This Row],[Couleur des yeux]]="bleus",Tableau1[[#This Row],[Cheveux]]="blonds")</f>
        <v>0</v>
      </c>
      <c r="P12" s="2" t="b">
        <f>OR(Tableau1[[#This Row],[Grandeur]]&gt;1.73,Tableau1[[#This Row],[Cheveux]]="roux")</f>
        <v>1</v>
      </c>
      <c r="Q12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12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13" spans="1:18" x14ac:dyDescent="0.25">
      <c r="A13" t="s">
        <v>45</v>
      </c>
      <c r="B13" s="1" t="s">
        <v>141</v>
      </c>
      <c r="C13" s="7">
        <v>19864</v>
      </c>
      <c r="D13">
        <v>62</v>
      </c>
      <c r="E13" t="s">
        <v>206</v>
      </c>
      <c r="F13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13" s="2" t="s">
        <v>217</v>
      </c>
      <c r="H13" s="2" t="s">
        <v>215</v>
      </c>
      <c r="I13" s="4">
        <v>1.5840000000000001</v>
      </c>
      <c r="J13" s="5">
        <v>112</v>
      </c>
      <c r="K13" s="2"/>
      <c r="L13" s="2"/>
      <c r="M13" s="2"/>
      <c r="N13" s="2"/>
      <c r="O13" s="2" t="b">
        <f>AND(Tableau1[[#This Row],[Couleur des yeux]]="bleus",Tableau1[[#This Row],[Cheveux]]="blonds")</f>
        <v>0</v>
      </c>
      <c r="P13" s="2" t="b">
        <f>OR(Tableau1[[#This Row],[Grandeur]]&gt;1.73,Tableau1[[#This Row],[Cheveux]]="roux")</f>
        <v>0</v>
      </c>
      <c r="Q13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13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14" spans="1:18" x14ac:dyDescent="0.25">
      <c r="A14" t="s">
        <v>58</v>
      </c>
      <c r="B14" s="1" t="s">
        <v>180</v>
      </c>
      <c r="C14" s="7">
        <v>30045</v>
      </c>
      <c r="D14">
        <v>34</v>
      </c>
      <c r="E14" t="s">
        <v>205</v>
      </c>
      <c r="F14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14" s="2" t="s">
        <v>215</v>
      </c>
      <c r="H14" s="2" t="s">
        <v>215</v>
      </c>
      <c r="I14" s="4">
        <v>1.792</v>
      </c>
      <c r="J14" s="5">
        <v>73</v>
      </c>
      <c r="K14" s="2"/>
      <c r="L14" s="2"/>
      <c r="M14" s="2"/>
      <c r="N14" s="2"/>
      <c r="O14" s="2" t="b">
        <f>AND(Tableau1[[#This Row],[Couleur des yeux]]="bleus",Tableau1[[#This Row],[Cheveux]]="blonds")</f>
        <v>0</v>
      </c>
      <c r="P14" s="2" t="b">
        <f>OR(Tableau1[[#This Row],[Grandeur]]&gt;1.73,Tableau1[[#This Row],[Cheveux]]="roux")</f>
        <v>1</v>
      </c>
      <c r="Q14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14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15" spans="1:18" x14ac:dyDescent="0.25">
      <c r="A15" t="s">
        <v>3</v>
      </c>
      <c r="B15" s="1" t="s">
        <v>104</v>
      </c>
      <c r="C15" s="7">
        <v>24942</v>
      </c>
      <c r="D15">
        <v>48</v>
      </c>
      <c r="E15" t="s">
        <v>206</v>
      </c>
      <c r="F15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15" s="2" t="s">
        <v>218</v>
      </c>
      <c r="H15" s="2" t="s">
        <v>216</v>
      </c>
      <c r="I15" s="4">
        <v>1.885</v>
      </c>
      <c r="J15" s="5">
        <v>114</v>
      </c>
      <c r="K15" s="2"/>
      <c r="L15" s="2"/>
      <c r="M15" s="2"/>
      <c r="N15" s="2"/>
      <c r="O15" s="2" t="b">
        <f>AND(Tableau1[[#This Row],[Couleur des yeux]]="bleus",Tableau1[[#This Row],[Cheveux]]="blonds")</f>
        <v>0</v>
      </c>
      <c r="P15" s="2" t="b">
        <f>OR(Tableau1[[#This Row],[Grandeur]]&gt;1.73,Tableau1[[#This Row],[Cheveux]]="roux")</f>
        <v>1</v>
      </c>
      <c r="Q15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15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16" spans="1:18" x14ac:dyDescent="0.25">
      <c r="A16" t="s">
        <v>21</v>
      </c>
      <c r="B16" s="1" t="s">
        <v>149</v>
      </c>
      <c r="C16" s="7">
        <v>22408</v>
      </c>
      <c r="D16">
        <v>55</v>
      </c>
      <c r="E16" t="s">
        <v>206</v>
      </c>
      <c r="F16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16" s="2" t="s">
        <v>215</v>
      </c>
      <c r="H16" s="2" t="s">
        <v>216</v>
      </c>
      <c r="I16" s="4">
        <v>1.6120000000000001</v>
      </c>
      <c r="J16" s="5">
        <v>127</v>
      </c>
      <c r="K16" s="2"/>
      <c r="L16" s="2"/>
      <c r="M16" s="2"/>
      <c r="N16" s="2"/>
      <c r="O16" s="2" t="b">
        <f>AND(Tableau1[[#This Row],[Couleur des yeux]]="bleus",Tableau1[[#This Row],[Cheveux]]="blonds")</f>
        <v>0</v>
      </c>
      <c r="P16" s="2" t="b">
        <f>OR(Tableau1[[#This Row],[Grandeur]]&gt;1.73,Tableau1[[#This Row],[Cheveux]]="roux")</f>
        <v>0</v>
      </c>
      <c r="Q16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16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17" spans="1:18" x14ac:dyDescent="0.25">
      <c r="A17" t="s">
        <v>34</v>
      </c>
      <c r="B17" s="1" t="s">
        <v>188</v>
      </c>
      <c r="C17" s="7">
        <v>22938</v>
      </c>
      <c r="D17">
        <v>54</v>
      </c>
      <c r="E17" t="s">
        <v>206</v>
      </c>
      <c r="F17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17" s="2" t="s">
        <v>215</v>
      </c>
      <c r="H17" s="2" t="s">
        <v>215</v>
      </c>
      <c r="I17" s="4">
        <v>1.8169999999999999</v>
      </c>
      <c r="J17" s="5">
        <v>125</v>
      </c>
      <c r="K17" s="2"/>
      <c r="L17" s="2"/>
      <c r="M17" s="2"/>
      <c r="N17" s="2"/>
      <c r="O17" s="2" t="b">
        <f>AND(Tableau1[[#This Row],[Couleur des yeux]]="bleus",Tableau1[[#This Row],[Cheveux]]="blonds")</f>
        <v>0</v>
      </c>
      <c r="P17" s="2" t="b">
        <f>OR(Tableau1[[#This Row],[Grandeur]]&gt;1.73,Tableau1[[#This Row],[Cheveux]]="roux")</f>
        <v>1</v>
      </c>
      <c r="Q17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17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18" spans="1:18" x14ac:dyDescent="0.25">
      <c r="A18" t="s">
        <v>30</v>
      </c>
      <c r="B18" s="1" t="s">
        <v>176</v>
      </c>
      <c r="C18" s="7">
        <v>19334</v>
      </c>
      <c r="D18">
        <v>63</v>
      </c>
      <c r="E18" t="s">
        <v>206</v>
      </c>
      <c r="F18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18" s="2" t="s">
        <v>218</v>
      </c>
      <c r="H18" s="2" t="s">
        <v>214</v>
      </c>
      <c r="I18" s="4">
        <v>1.6559999999999999</v>
      </c>
      <c r="J18" s="5">
        <v>101</v>
      </c>
      <c r="K18" s="2"/>
      <c r="L18" s="2"/>
      <c r="M18" s="2"/>
      <c r="N18" s="2"/>
      <c r="O18" s="2" t="b">
        <f>AND(Tableau1[[#This Row],[Couleur des yeux]]="bleus",Tableau1[[#This Row],[Cheveux]]="blonds")</f>
        <v>0</v>
      </c>
      <c r="P18" s="2" t="b">
        <f>OR(Tableau1[[#This Row],[Grandeur]]&gt;1.73,Tableau1[[#This Row],[Cheveux]]="roux")</f>
        <v>0</v>
      </c>
      <c r="Q18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18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19" spans="1:18" x14ac:dyDescent="0.25">
      <c r="A19" t="s">
        <v>23</v>
      </c>
      <c r="B19" s="1" t="s">
        <v>155</v>
      </c>
      <c r="C19" s="7">
        <v>29743</v>
      </c>
      <c r="D19">
        <v>35</v>
      </c>
      <c r="E19" t="s">
        <v>206</v>
      </c>
      <c r="F19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19" s="2" t="s">
        <v>212</v>
      </c>
      <c r="H19" s="2" t="s">
        <v>214</v>
      </c>
      <c r="I19" s="4">
        <v>1.7390000000000001</v>
      </c>
      <c r="J19" s="5">
        <v>72</v>
      </c>
      <c r="K19" s="2"/>
      <c r="L19" s="2"/>
      <c r="M19" s="2"/>
      <c r="N19" s="2"/>
      <c r="O19" s="2" t="b">
        <f>AND(Tableau1[[#This Row],[Couleur des yeux]]="bleus",Tableau1[[#This Row],[Cheveux]]="blonds")</f>
        <v>0</v>
      </c>
      <c r="P19" s="2" t="b">
        <f>OR(Tableau1[[#This Row],[Grandeur]]&gt;1.73,Tableau1[[#This Row],[Cheveux]]="roux")</f>
        <v>1</v>
      </c>
      <c r="Q19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19" s="2" t="str">
        <f>IF(AND(AND(Tableau1[[#This Row],[Âge]]&gt;=30,Tableau1[[#This Row],[Âge]]&lt;=45),OR(Tableau1[[#This Row],[Cheveux]]="bruns",Tableau1[[#This Row],[Cheveux]]="blonds"),Tableau1[[#This Row],[Sexe]]="F"),"candidat cible","")</f>
        <v>candidat cible</v>
      </c>
    </row>
    <row r="20" spans="1:18" x14ac:dyDescent="0.25">
      <c r="A20" t="s">
        <v>80</v>
      </c>
      <c r="B20" s="1" t="s">
        <v>139</v>
      </c>
      <c r="C20" s="7">
        <v>32943</v>
      </c>
      <c r="D20">
        <v>26</v>
      </c>
      <c r="E20" t="s">
        <v>205</v>
      </c>
      <c r="F20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20" s="2" t="s">
        <v>215</v>
      </c>
      <c r="H20" s="2" t="s">
        <v>214</v>
      </c>
      <c r="I20" s="4">
        <v>1.8149999999999999</v>
      </c>
      <c r="J20" s="5">
        <v>90</v>
      </c>
      <c r="K20" s="2"/>
      <c r="L20" s="2"/>
      <c r="M20" s="2"/>
      <c r="N20" s="2"/>
      <c r="O20" s="2" t="b">
        <f>AND(Tableau1[[#This Row],[Couleur des yeux]]="bleus",Tableau1[[#This Row],[Cheveux]]="blonds")</f>
        <v>0</v>
      </c>
      <c r="P20" s="2" t="b">
        <f>OR(Tableau1[[#This Row],[Grandeur]]&gt;1.73,Tableau1[[#This Row],[Cheveux]]="roux")</f>
        <v>1</v>
      </c>
      <c r="Q20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20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21" spans="1:18" x14ac:dyDescent="0.25">
      <c r="A21" t="s">
        <v>66</v>
      </c>
      <c r="B21" s="1" t="s">
        <v>105</v>
      </c>
      <c r="C21" s="7">
        <v>21324</v>
      </c>
      <c r="D21">
        <v>58</v>
      </c>
      <c r="E21" t="s">
        <v>205</v>
      </c>
      <c r="F21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21" s="2" t="s">
        <v>217</v>
      </c>
      <c r="H21" s="2" t="s">
        <v>216</v>
      </c>
      <c r="I21" s="4">
        <v>1.538</v>
      </c>
      <c r="J21" s="5">
        <v>60</v>
      </c>
      <c r="K21" s="2"/>
      <c r="L21" s="2"/>
      <c r="M21" s="2"/>
      <c r="N21" s="2"/>
      <c r="O21" s="2" t="b">
        <f>AND(Tableau1[[#This Row],[Couleur des yeux]]="bleus",Tableau1[[#This Row],[Cheveux]]="blonds")</f>
        <v>0</v>
      </c>
      <c r="P21" s="2" t="b">
        <f>OR(Tableau1[[#This Row],[Grandeur]]&gt;1.73,Tableau1[[#This Row],[Cheveux]]="roux")</f>
        <v>0</v>
      </c>
      <c r="Q21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21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22" spans="1:18" x14ac:dyDescent="0.25">
      <c r="A22" t="s">
        <v>91</v>
      </c>
      <c r="B22" s="1" t="s">
        <v>172</v>
      </c>
      <c r="C22" s="7">
        <v>20599</v>
      </c>
      <c r="D22">
        <v>60</v>
      </c>
      <c r="E22" t="s">
        <v>205</v>
      </c>
      <c r="F22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22" s="2" t="s">
        <v>212</v>
      </c>
      <c r="H22" s="2" t="s">
        <v>216</v>
      </c>
      <c r="I22" s="4">
        <v>1.913</v>
      </c>
      <c r="J22" s="5">
        <v>80</v>
      </c>
      <c r="K22" s="2"/>
      <c r="L22" s="2"/>
      <c r="M22" s="2"/>
      <c r="N22" s="2"/>
      <c r="O22" s="2" t="b">
        <f>AND(Tableau1[[#This Row],[Couleur des yeux]]="bleus",Tableau1[[#This Row],[Cheveux]]="blonds")</f>
        <v>0</v>
      </c>
      <c r="P22" s="2" t="b">
        <f>OR(Tableau1[[#This Row],[Grandeur]]&gt;1.73,Tableau1[[#This Row],[Cheveux]]="roux")</f>
        <v>1</v>
      </c>
      <c r="Q22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22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23" spans="1:18" x14ac:dyDescent="0.25">
      <c r="A23" t="s">
        <v>84</v>
      </c>
      <c r="B23" s="1" t="s">
        <v>151</v>
      </c>
      <c r="C23" s="7">
        <v>20739</v>
      </c>
      <c r="D23">
        <v>60</v>
      </c>
      <c r="E23" t="s">
        <v>205</v>
      </c>
      <c r="F23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23" s="2" t="s">
        <v>217</v>
      </c>
      <c r="H23" s="2" t="s">
        <v>215</v>
      </c>
      <c r="I23" s="4">
        <v>1.7490000000000001</v>
      </c>
      <c r="J23" s="5">
        <v>46</v>
      </c>
      <c r="K23" s="2"/>
      <c r="L23" s="2"/>
      <c r="M23" s="2"/>
      <c r="N23" s="2"/>
      <c r="O23" s="2" t="b">
        <f>AND(Tableau1[[#This Row],[Couleur des yeux]]="bleus",Tableau1[[#This Row],[Cheveux]]="blonds")</f>
        <v>0</v>
      </c>
      <c r="P23" s="2" t="b">
        <f>OR(Tableau1[[#This Row],[Grandeur]]&gt;1.73,Tableau1[[#This Row],[Cheveux]]="roux")</f>
        <v>1</v>
      </c>
      <c r="Q23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23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24" spans="1:18" x14ac:dyDescent="0.25">
      <c r="A24" t="s">
        <v>44</v>
      </c>
      <c r="B24" s="1" t="s">
        <v>138</v>
      </c>
      <c r="C24" s="7">
        <v>19660</v>
      </c>
      <c r="D24">
        <v>63</v>
      </c>
      <c r="E24" t="s">
        <v>206</v>
      </c>
      <c r="F24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24" s="2" t="s">
        <v>217</v>
      </c>
      <c r="H24" s="2" t="s">
        <v>215</v>
      </c>
      <c r="I24" s="4">
        <v>1.7310000000000001</v>
      </c>
      <c r="J24" s="5">
        <v>78</v>
      </c>
      <c r="K24" s="2"/>
      <c r="L24" s="2"/>
      <c r="M24" s="2"/>
      <c r="N24" s="2"/>
      <c r="O24" s="2" t="b">
        <f>AND(Tableau1[[#This Row],[Couleur des yeux]]="bleus",Tableau1[[#This Row],[Cheveux]]="blonds")</f>
        <v>0</v>
      </c>
      <c r="P24" s="2" t="b">
        <f>OR(Tableau1[[#This Row],[Grandeur]]&gt;1.73,Tableau1[[#This Row],[Cheveux]]="roux")</f>
        <v>1</v>
      </c>
      <c r="Q24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24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25" spans="1:18" x14ac:dyDescent="0.25">
      <c r="A25" t="s">
        <v>7</v>
      </c>
      <c r="B25" s="1" t="s">
        <v>112</v>
      </c>
      <c r="C25" s="7">
        <v>26817</v>
      </c>
      <c r="D25">
        <v>43</v>
      </c>
      <c r="E25" t="s">
        <v>206</v>
      </c>
      <c r="F25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25" s="2" t="s">
        <v>215</v>
      </c>
      <c r="H25" s="2" t="s">
        <v>215</v>
      </c>
      <c r="I25" s="4">
        <v>1.7270000000000001</v>
      </c>
      <c r="J25" s="5">
        <v>103</v>
      </c>
      <c r="K25" s="2"/>
      <c r="L25" s="2"/>
      <c r="M25" s="2"/>
      <c r="N25" s="2"/>
      <c r="O25" s="2" t="b">
        <f>AND(Tableau1[[#This Row],[Couleur des yeux]]="bleus",Tableau1[[#This Row],[Cheveux]]="blonds")</f>
        <v>0</v>
      </c>
      <c r="P25" s="2" t="b">
        <f>OR(Tableau1[[#This Row],[Grandeur]]&gt;1.73,Tableau1[[#This Row],[Cheveux]]="roux")</f>
        <v>0</v>
      </c>
      <c r="Q25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25" s="2" t="str">
        <f>IF(AND(AND(Tableau1[[#This Row],[Âge]]&gt;=30,Tableau1[[#This Row],[Âge]]&lt;=45),OR(Tableau1[[#This Row],[Cheveux]]="bruns",Tableau1[[#This Row],[Cheveux]]="blonds"),Tableau1[[#This Row],[Sexe]]="F"),"candidat cible","")</f>
        <v>candidat cible</v>
      </c>
    </row>
    <row r="26" spans="1:18" x14ac:dyDescent="0.25">
      <c r="A26" t="s">
        <v>67</v>
      </c>
      <c r="B26" s="1" t="s">
        <v>107</v>
      </c>
      <c r="C26" s="7">
        <v>19622</v>
      </c>
      <c r="D26">
        <v>63</v>
      </c>
      <c r="E26" t="s">
        <v>205</v>
      </c>
      <c r="F26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26" s="2" t="s">
        <v>218</v>
      </c>
      <c r="H26" s="2" t="s">
        <v>215</v>
      </c>
      <c r="I26" s="4">
        <v>1.7529999999999999</v>
      </c>
      <c r="J26" s="5">
        <v>110</v>
      </c>
      <c r="K26" s="2"/>
      <c r="L26" s="2"/>
      <c r="M26" s="2"/>
      <c r="N26" s="2"/>
      <c r="O26" s="2" t="b">
        <f>AND(Tableau1[[#This Row],[Couleur des yeux]]="bleus",Tableau1[[#This Row],[Cheveux]]="blonds")</f>
        <v>0</v>
      </c>
      <c r="P26" s="2" t="b">
        <f>OR(Tableau1[[#This Row],[Grandeur]]&gt;1.73,Tableau1[[#This Row],[Cheveux]]="roux")</f>
        <v>1</v>
      </c>
      <c r="Q26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26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27" spans="1:18" x14ac:dyDescent="0.25">
      <c r="A27" t="s">
        <v>14</v>
      </c>
      <c r="B27" s="1" t="s">
        <v>128</v>
      </c>
      <c r="C27" s="7">
        <v>28337</v>
      </c>
      <c r="D27">
        <v>39</v>
      </c>
      <c r="E27" t="s">
        <v>205</v>
      </c>
      <c r="F27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27" s="2" t="s">
        <v>215</v>
      </c>
      <c r="H27" s="2" t="s">
        <v>215</v>
      </c>
      <c r="I27" s="4">
        <v>1.6060000000000001</v>
      </c>
      <c r="J27" s="5">
        <v>109</v>
      </c>
      <c r="K27" s="2"/>
      <c r="L27" s="2"/>
      <c r="M27" s="2"/>
      <c r="N27" s="2"/>
      <c r="O27" s="2" t="b">
        <f>AND(Tableau1[[#This Row],[Couleur des yeux]]="bleus",Tableau1[[#This Row],[Cheveux]]="blonds")</f>
        <v>0</v>
      </c>
      <c r="P27" s="2" t="b">
        <f>OR(Tableau1[[#This Row],[Grandeur]]&gt;1.73,Tableau1[[#This Row],[Cheveux]]="roux")</f>
        <v>0</v>
      </c>
      <c r="Q27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27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28" spans="1:18" x14ac:dyDescent="0.25">
      <c r="A28" t="s">
        <v>65</v>
      </c>
      <c r="B28" s="1" t="s">
        <v>103</v>
      </c>
      <c r="C28" s="7">
        <v>26680</v>
      </c>
      <c r="D28">
        <v>43</v>
      </c>
      <c r="E28" t="s">
        <v>205</v>
      </c>
      <c r="F28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28" s="2" t="s">
        <v>217</v>
      </c>
      <c r="H28" s="2" t="s">
        <v>216</v>
      </c>
      <c r="I28" s="4">
        <v>1.67</v>
      </c>
      <c r="J28" s="5">
        <v>79</v>
      </c>
      <c r="K28" s="2"/>
      <c r="L28" s="2"/>
      <c r="M28" s="2"/>
      <c r="N28" s="2"/>
      <c r="O28" s="2" t="b">
        <f>AND(Tableau1[[#This Row],[Couleur des yeux]]="bleus",Tableau1[[#This Row],[Cheveux]]="blonds")</f>
        <v>0</v>
      </c>
      <c r="P28" s="2" t="b">
        <f>OR(Tableau1[[#This Row],[Grandeur]]&gt;1.73,Tableau1[[#This Row],[Cheveux]]="roux")</f>
        <v>0</v>
      </c>
      <c r="Q28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28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29" spans="1:18" x14ac:dyDescent="0.25">
      <c r="A29" t="s">
        <v>17</v>
      </c>
      <c r="B29" s="1" t="s">
        <v>137</v>
      </c>
      <c r="C29" s="7">
        <v>27954</v>
      </c>
      <c r="D29">
        <v>40</v>
      </c>
      <c r="E29" t="s">
        <v>205</v>
      </c>
      <c r="F29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29" s="2" t="s">
        <v>215</v>
      </c>
      <c r="H29" s="2" t="s">
        <v>214</v>
      </c>
      <c r="I29" s="4">
        <v>1.5509999999999999</v>
      </c>
      <c r="J29" s="5">
        <v>77</v>
      </c>
      <c r="K29" s="2"/>
      <c r="L29" s="2"/>
      <c r="M29" s="2"/>
      <c r="N29" s="2"/>
      <c r="O29" s="2" t="b">
        <f>AND(Tableau1[[#This Row],[Couleur des yeux]]="bleus",Tableau1[[#This Row],[Cheveux]]="blonds")</f>
        <v>0</v>
      </c>
      <c r="P29" s="2" t="b">
        <f>OR(Tableau1[[#This Row],[Grandeur]]&gt;1.73,Tableau1[[#This Row],[Cheveux]]="roux")</f>
        <v>0</v>
      </c>
      <c r="Q29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29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30" spans="1:18" x14ac:dyDescent="0.25">
      <c r="A30" t="s">
        <v>8</v>
      </c>
      <c r="B30" s="1" t="s">
        <v>114</v>
      </c>
      <c r="C30" s="7">
        <v>34148</v>
      </c>
      <c r="D30">
        <v>23</v>
      </c>
      <c r="E30" t="s">
        <v>206</v>
      </c>
      <c r="F30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30" s="2" t="s">
        <v>215</v>
      </c>
      <c r="H30" s="2" t="s">
        <v>214</v>
      </c>
      <c r="I30" s="4">
        <v>1.762</v>
      </c>
      <c r="J30" s="5">
        <v>119</v>
      </c>
      <c r="K30" s="2"/>
      <c r="L30" s="2"/>
      <c r="M30" s="2"/>
      <c r="N30" s="2"/>
      <c r="O30" s="2" t="b">
        <f>AND(Tableau1[[#This Row],[Couleur des yeux]]="bleus",Tableau1[[#This Row],[Cheveux]]="blonds")</f>
        <v>0</v>
      </c>
      <c r="P30" s="2" t="b">
        <f>OR(Tableau1[[#This Row],[Grandeur]]&gt;1.73,Tableau1[[#This Row],[Cheveux]]="roux")</f>
        <v>1</v>
      </c>
      <c r="Q30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30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31" spans="1:18" x14ac:dyDescent="0.25">
      <c r="A31" t="s">
        <v>6</v>
      </c>
      <c r="B31" s="1" t="s">
        <v>110</v>
      </c>
      <c r="C31" s="7">
        <v>24548</v>
      </c>
      <c r="D31">
        <v>49</v>
      </c>
      <c r="E31" t="s">
        <v>206</v>
      </c>
      <c r="F31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31" s="2" t="s">
        <v>215</v>
      </c>
      <c r="H31" s="2" t="s">
        <v>214</v>
      </c>
      <c r="I31" s="4">
        <v>1.8480000000000001</v>
      </c>
      <c r="J31" s="5">
        <v>81</v>
      </c>
      <c r="K31" s="2"/>
      <c r="L31" s="2"/>
      <c r="M31" s="2"/>
      <c r="N31" s="2"/>
      <c r="O31" s="2" t="b">
        <f>AND(Tableau1[[#This Row],[Couleur des yeux]]="bleus",Tableau1[[#This Row],[Cheveux]]="blonds")</f>
        <v>0</v>
      </c>
      <c r="P31" s="2" t="b">
        <f>OR(Tableau1[[#This Row],[Grandeur]]&gt;1.73,Tableau1[[#This Row],[Cheveux]]="roux")</f>
        <v>1</v>
      </c>
      <c r="Q31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31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32" spans="1:18" x14ac:dyDescent="0.25">
      <c r="A32" t="s">
        <v>22</v>
      </c>
      <c r="B32" s="1" t="s">
        <v>152</v>
      </c>
      <c r="C32" s="7">
        <v>31615</v>
      </c>
      <c r="D32">
        <v>30</v>
      </c>
      <c r="E32" t="s">
        <v>206</v>
      </c>
      <c r="F32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32" s="2" t="s">
        <v>215</v>
      </c>
      <c r="H32" s="2" t="s">
        <v>215</v>
      </c>
      <c r="I32" s="4">
        <v>1.5009999999999999</v>
      </c>
      <c r="J32" s="5">
        <v>108</v>
      </c>
      <c r="K32" s="2"/>
      <c r="L32" s="2"/>
      <c r="M32" s="2"/>
      <c r="N32" s="2"/>
      <c r="O32" s="2" t="b">
        <f>AND(Tableau1[[#This Row],[Couleur des yeux]]="bleus",Tableau1[[#This Row],[Cheveux]]="blonds")</f>
        <v>0</v>
      </c>
      <c r="P32" s="2" t="b">
        <f>OR(Tableau1[[#This Row],[Grandeur]]&gt;1.73,Tableau1[[#This Row],[Cheveux]]="roux")</f>
        <v>0</v>
      </c>
      <c r="Q32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32" s="2" t="str">
        <f>IF(AND(AND(Tableau1[[#This Row],[Âge]]&gt;=30,Tableau1[[#This Row],[Âge]]&lt;=45),OR(Tableau1[[#This Row],[Cheveux]]="bruns",Tableau1[[#This Row],[Cheveux]]="blonds"),Tableau1[[#This Row],[Sexe]]="F"),"candidat cible","")</f>
        <v>candidat cible</v>
      </c>
    </row>
    <row r="33" spans="1:18" x14ac:dyDescent="0.25">
      <c r="A33" t="s">
        <v>41</v>
      </c>
      <c r="B33" s="1" t="s">
        <v>129</v>
      </c>
      <c r="C33" s="7">
        <v>22202</v>
      </c>
      <c r="D33">
        <v>56</v>
      </c>
      <c r="E33" t="s">
        <v>206</v>
      </c>
      <c r="F33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33" s="2" t="s">
        <v>215</v>
      </c>
      <c r="H33" s="2" t="s">
        <v>216</v>
      </c>
      <c r="I33" s="4">
        <v>1.861</v>
      </c>
      <c r="J33" s="5">
        <v>109</v>
      </c>
      <c r="K33" s="2"/>
      <c r="L33" s="2"/>
      <c r="M33" s="2"/>
      <c r="N33" s="2"/>
      <c r="O33" s="2" t="b">
        <f>AND(Tableau1[[#This Row],[Couleur des yeux]]="bleus",Tableau1[[#This Row],[Cheveux]]="blonds")</f>
        <v>0</v>
      </c>
      <c r="P33" s="2" t="b">
        <f>OR(Tableau1[[#This Row],[Grandeur]]&gt;1.73,Tableau1[[#This Row],[Cheveux]]="roux")</f>
        <v>1</v>
      </c>
      <c r="Q33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33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34" spans="1:18" x14ac:dyDescent="0.25">
      <c r="A34" t="s">
        <v>94</v>
      </c>
      <c r="B34" s="1" t="s">
        <v>181</v>
      </c>
      <c r="C34" s="7">
        <v>33579</v>
      </c>
      <c r="D34">
        <v>24</v>
      </c>
      <c r="E34" t="s">
        <v>205</v>
      </c>
      <c r="F34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34" s="2" t="s">
        <v>215</v>
      </c>
      <c r="H34" s="2" t="s">
        <v>213</v>
      </c>
      <c r="I34" s="4">
        <v>1.5149999999999999</v>
      </c>
      <c r="J34" s="5">
        <v>117</v>
      </c>
      <c r="K34" s="2"/>
      <c r="L34" s="2"/>
      <c r="M34" s="2"/>
      <c r="N34" s="2"/>
      <c r="O34" s="2" t="b">
        <f>AND(Tableau1[[#This Row],[Couleur des yeux]]="bleus",Tableau1[[#This Row],[Cheveux]]="blonds")</f>
        <v>0</v>
      </c>
      <c r="P34" s="2" t="b">
        <f>OR(Tableau1[[#This Row],[Grandeur]]&gt;1.73,Tableau1[[#This Row],[Cheveux]]="roux")</f>
        <v>1</v>
      </c>
      <c r="Q34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34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35" spans="1:18" x14ac:dyDescent="0.25">
      <c r="A35" t="s">
        <v>69</v>
      </c>
      <c r="B35" s="1" t="s">
        <v>111</v>
      </c>
      <c r="C35" s="7">
        <v>21255</v>
      </c>
      <c r="D35">
        <v>58</v>
      </c>
      <c r="E35" t="s">
        <v>205</v>
      </c>
      <c r="F35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35" s="2" t="s">
        <v>218</v>
      </c>
      <c r="H35" s="2" t="s">
        <v>215</v>
      </c>
      <c r="I35" s="4">
        <v>1.589</v>
      </c>
      <c r="J35" s="5">
        <v>99</v>
      </c>
      <c r="K35" s="2"/>
      <c r="L35" s="2"/>
      <c r="M35" s="2"/>
      <c r="N35" s="2"/>
      <c r="O35" s="2" t="b">
        <f>AND(Tableau1[[#This Row],[Couleur des yeux]]="bleus",Tableau1[[#This Row],[Cheveux]]="blonds")</f>
        <v>0</v>
      </c>
      <c r="P35" s="2" t="b">
        <f>OR(Tableau1[[#This Row],[Grandeur]]&gt;1.73,Tableau1[[#This Row],[Cheveux]]="roux")</f>
        <v>0</v>
      </c>
      <c r="Q35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35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36" spans="1:18" x14ac:dyDescent="0.25">
      <c r="A36" t="s">
        <v>96</v>
      </c>
      <c r="B36" s="1" t="s">
        <v>187</v>
      </c>
      <c r="C36" s="7">
        <v>27138</v>
      </c>
      <c r="D36">
        <v>42</v>
      </c>
      <c r="E36" t="s">
        <v>205</v>
      </c>
      <c r="F36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36" s="2" t="s">
        <v>217</v>
      </c>
      <c r="H36" s="2" t="s">
        <v>215</v>
      </c>
      <c r="I36" s="4">
        <v>1.8740000000000001</v>
      </c>
      <c r="J36" s="5">
        <v>92</v>
      </c>
      <c r="K36" s="2"/>
      <c r="L36" s="2"/>
      <c r="M36" s="2"/>
      <c r="N36" s="2"/>
      <c r="O36" s="2" t="b">
        <f>AND(Tableau1[[#This Row],[Couleur des yeux]]="bleus",Tableau1[[#This Row],[Cheveux]]="blonds")</f>
        <v>0</v>
      </c>
      <c r="P36" s="2" t="b">
        <f>OR(Tableau1[[#This Row],[Grandeur]]&gt;1.73,Tableau1[[#This Row],[Cheveux]]="roux")</f>
        <v>1</v>
      </c>
      <c r="Q36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1</v>
      </c>
      <c r="R36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37" spans="1:18" x14ac:dyDescent="0.25">
      <c r="A37" t="s">
        <v>28</v>
      </c>
      <c r="B37" s="1" t="s">
        <v>170</v>
      </c>
      <c r="C37" s="7">
        <v>27933</v>
      </c>
      <c r="D37">
        <v>40</v>
      </c>
      <c r="E37" t="s">
        <v>206</v>
      </c>
      <c r="F37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37" s="2" t="s">
        <v>218</v>
      </c>
      <c r="H37" s="2" t="s">
        <v>216</v>
      </c>
      <c r="I37" s="4">
        <v>1.7989999999999999</v>
      </c>
      <c r="J37" s="5">
        <v>68</v>
      </c>
      <c r="K37" s="2"/>
      <c r="L37" s="2"/>
      <c r="M37" s="2"/>
      <c r="N37" s="2"/>
      <c r="O37" s="2" t="b">
        <f>AND(Tableau1[[#This Row],[Couleur des yeux]]="bleus",Tableau1[[#This Row],[Cheveux]]="blonds")</f>
        <v>0</v>
      </c>
      <c r="P37" s="2" t="b">
        <f>OR(Tableau1[[#This Row],[Grandeur]]&gt;1.73,Tableau1[[#This Row],[Cheveux]]="roux")</f>
        <v>1</v>
      </c>
      <c r="Q37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37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38" spans="1:18" x14ac:dyDescent="0.25">
      <c r="A38" t="s">
        <v>76</v>
      </c>
      <c r="B38" s="1" t="s">
        <v>127</v>
      </c>
      <c r="C38" s="7">
        <v>27778</v>
      </c>
      <c r="D38">
        <v>40</v>
      </c>
      <c r="E38" t="s">
        <v>205</v>
      </c>
      <c r="F38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38" s="2" t="s">
        <v>217</v>
      </c>
      <c r="H38" s="2" t="s">
        <v>215</v>
      </c>
      <c r="I38" s="4">
        <v>1.657</v>
      </c>
      <c r="J38" s="5">
        <v>54</v>
      </c>
      <c r="K38" s="2"/>
      <c r="L38" s="2"/>
      <c r="M38" s="2"/>
      <c r="N38" s="2"/>
      <c r="O38" s="2" t="b">
        <f>AND(Tableau1[[#This Row],[Couleur des yeux]]="bleus",Tableau1[[#This Row],[Cheveux]]="blonds")</f>
        <v>0</v>
      </c>
      <c r="P38" s="2" t="b">
        <f>OR(Tableau1[[#This Row],[Grandeur]]&gt;1.73,Tableau1[[#This Row],[Cheveux]]="roux")</f>
        <v>0</v>
      </c>
      <c r="Q38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38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39" spans="1:18" x14ac:dyDescent="0.25">
      <c r="A39" t="s">
        <v>31</v>
      </c>
      <c r="B39" s="1" t="s">
        <v>179</v>
      </c>
      <c r="C39" s="7">
        <v>33082</v>
      </c>
      <c r="D39">
        <v>26</v>
      </c>
      <c r="E39" t="s">
        <v>206</v>
      </c>
      <c r="F39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39" s="2" t="s">
        <v>217</v>
      </c>
      <c r="H39" s="2" t="s">
        <v>215</v>
      </c>
      <c r="I39" s="4">
        <v>1.6890000000000001</v>
      </c>
      <c r="J39" s="5">
        <v>127</v>
      </c>
      <c r="K39" s="2"/>
      <c r="L39" s="2"/>
      <c r="M39" s="2"/>
      <c r="N39" s="2"/>
      <c r="O39" s="2" t="b">
        <f>AND(Tableau1[[#This Row],[Couleur des yeux]]="bleus",Tableau1[[#This Row],[Cheveux]]="blonds")</f>
        <v>0</v>
      </c>
      <c r="P39" s="2" t="b">
        <f>OR(Tableau1[[#This Row],[Grandeur]]&gt;1.73,Tableau1[[#This Row],[Cheveux]]="roux")</f>
        <v>0</v>
      </c>
      <c r="Q39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39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40" spans="1:18" x14ac:dyDescent="0.25">
      <c r="A40" t="s">
        <v>63</v>
      </c>
      <c r="B40" s="1" t="s">
        <v>195</v>
      </c>
      <c r="C40" s="7">
        <v>28923</v>
      </c>
      <c r="D40">
        <v>37</v>
      </c>
      <c r="E40" t="s">
        <v>205</v>
      </c>
      <c r="F40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40" s="2" t="s">
        <v>215</v>
      </c>
      <c r="H40" s="2" t="s">
        <v>214</v>
      </c>
      <c r="I40" s="4">
        <v>1.7909999999999999</v>
      </c>
      <c r="J40" s="5">
        <v>85</v>
      </c>
      <c r="K40" s="2"/>
      <c r="L40" s="2"/>
      <c r="M40" s="2"/>
      <c r="N40" s="2"/>
      <c r="O40" s="2" t="b">
        <f>AND(Tableau1[[#This Row],[Couleur des yeux]]="bleus",Tableau1[[#This Row],[Cheveux]]="blonds")</f>
        <v>0</v>
      </c>
      <c r="P40" s="2" t="b">
        <f>OR(Tableau1[[#This Row],[Grandeur]]&gt;1.73,Tableau1[[#This Row],[Cheveux]]="roux")</f>
        <v>1</v>
      </c>
      <c r="Q40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40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41" spans="1:18" x14ac:dyDescent="0.25">
      <c r="A41" t="s">
        <v>47</v>
      </c>
      <c r="B41" s="1" t="s">
        <v>147</v>
      </c>
      <c r="C41" s="7">
        <v>28535</v>
      </c>
      <c r="D41">
        <v>38</v>
      </c>
      <c r="E41" t="s">
        <v>206</v>
      </c>
      <c r="F41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41" s="2" t="s">
        <v>215</v>
      </c>
      <c r="H41" s="2" t="s">
        <v>214</v>
      </c>
      <c r="I41" s="4">
        <v>1.627</v>
      </c>
      <c r="J41" s="5">
        <v>66</v>
      </c>
      <c r="K41" s="2"/>
      <c r="L41" s="2"/>
      <c r="M41" s="2"/>
      <c r="N41" s="2"/>
      <c r="O41" s="2" t="b">
        <f>AND(Tableau1[[#This Row],[Couleur des yeux]]="bleus",Tableau1[[#This Row],[Cheveux]]="blonds")</f>
        <v>0</v>
      </c>
      <c r="P41" s="2" t="b">
        <f>OR(Tableau1[[#This Row],[Grandeur]]&gt;1.73,Tableau1[[#This Row],[Cheveux]]="roux")</f>
        <v>0</v>
      </c>
      <c r="Q41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41" s="2" t="str">
        <f>IF(AND(AND(Tableau1[[#This Row],[Âge]]&gt;=30,Tableau1[[#This Row],[Âge]]&lt;=45),OR(Tableau1[[#This Row],[Cheveux]]="bruns",Tableau1[[#This Row],[Cheveux]]="blonds"),Tableau1[[#This Row],[Sexe]]="F"),"candidat cible","")</f>
        <v>candidat cible</v>
      </c>
    </row>
    <row r="42" spans="1:18" x14ac:dyDescent="0.25">
      <c r="A42" t="s">
        <v>0</v>
      </c>
      <c r="B42" s="1" t="s">
        <v>100</v>
      </c>
      <c r="C42" s="7">
        <v>25042</v>
      </c>
      <c r="D42">
        <v>48</v>
      </c>
      <c r="E42" t="s">
        <v>206</v>
      </c>
      <c r="F42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42" s="2" t="s">
        <v>215</v>
      </c>
      <c r="H42" s="2" t="s">
        <v>215</v>
      </c>
      <c r="I42" s="4">
        <v>1.5249999999999999</v>
      </c>
      <c r="J42" s="5">
        <v>127</v>
      </c>
      <c r="K42" s="2"/>
      <c r="L42" s="2"/>
      <c r="M42" s="2"/>
      <c r="N42" s="2"/>
      <c r="O42" s="2" t="b">
        <f>AND(Tableau1[[#This Row],[Couleur des yeux]]="bleus",Tableau1[[#This Row],[Cheveux]]="blonds")</f>
        <v>0</v>
      </c>
      <c r="P42" s="2" t="b">
        <f>OR(Tableau1[[#This Row],[Grandeur]]&gt;1.73,Tableau1[[#This Row],[Cheveux]]="roux")</f>
        <v>0</v>
      </c>
      <c r="Q42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42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43" spans="1:18" x14ac:dyDescent="0.25">
      <c r="A43" t="s">
        <v>42</v>
      </c>
      <c r="B43" s="1" t="s">
        <v>132</v>
      </c>
      <c r="C43" s="7">
        <v>27447</v>
      </c>
      <c r="D43">
        <v>41</v>
      </c>
      <c r="E43" t="s">
        <v>206</v>
      </c>
      <c r="F43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43" s="2" t="s">
        <v>217</v>
      </c>
      <c r="H43" s="2" t="s">
        <v>215</v>
      </c>
      <c r="I43" s="4">
        <v>1.8440000000000001</v>
      </c>
      <c r="J43" s="5">
        <v>122</v>
      </c>
      <c r="K43" s="2"/>
      <c r="L43" s="2"/>
      <c r="M43" s="2"/>
      <c r="N43" s="2"/>
      <c r="O43" s="2" t="b">
        <f>AND(Tableau1[[#This Row],[Couleur des yeux]]="bleus",Tableau1[[#This Row],[Cheveux]]="blonds")</f>
        <v>0</v>
      </c>
      <c r="P43" s="2" t="b">
        <f>OR(Tableau1[[#This Row],[Grandeur]]&gt;1.73,Tableau1[[#This Row],[Cheveux]]="roux")</f>
        <v>1</v>
      </c>
      <c r="Q43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43" s="2" t="str">
        <f>IF(AND(AND(Tableau1[[#This Row],[Âge]]&gt;=30,Tableau1[[#This Row],[Âge]]&lt;=45),OR(Tableau1[[#This Row],[Cheveux]]="bruns",Tableau1[[#This Row],[Cheveux]]="blonds"),Tableau1[[#This Row],[Sexe]]="F"),"candidat cible","")</f>
        <v>candidat cible</v>
      </c>
    </row>
    <row r="44" spans="1:18" x14ac:dyDescent="0.25">
      <c r="A44" t="s">
        <v>87</v>
      </c>
      <c r="B44" s="1" t="s">
        <v>160</v>
      </c>
      <c r="C44" s="7">
        <v>25571</v>
      </c>
      <c r="D44">
        <v>46</v>
      </c>
      <c r="E44" t="s">
        <v>205</v>
      </c>
      <c r="F44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44" s="2" t="s">
        <v>212</v>
      </c>
      <c r="H44" s="2" t="s">
        <v>216</v>
      </c>
      <c r="I44" s="4">
        <v>1.7529999999999999</v>
      </c>
      <c r="J44" s="5">
        <v>56</v>
      </c>
      <c r="K44" s="2"/>
      <c r="L44" s="2"/>
      <c r="M44" s="2"/>
      <c r="N44" s="2"/>
      <c r="O44" s="2" t="b">
        <f>AND(Tableau1[[#This Row],[Couleur des yeux]]="bleus",Tableau1[[#This Row],[Cheveux]]="blonds")</f>
        <v>0</v>
      </c>
      <c r="P44" s="2" t="b">
        <f>OR(Tableau1[[#This Row],[Grandeur]]&gt;1.73,Tableau1[[#This Row],[Cheveux]]="roux")</f>
        <v>1</v>
      </c>
      <c r="Q44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44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45" spans="1:18" x14ac:dyDescent="0.25">
      <c r="A45" t="s">
        <v>99</v>
      </c>
      <c r="B45" s="1" t="s">
        <v>196</v>
      </c>
      <c r="C45" s="7">
        <v>24374</v>
      </c>
      <c r="D45">
        <v>50</v>
      </c>
      <c r="E45" t="s">
        <v>205</v>
      </c>
      <c r="F45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45" s="2" t="s">
        <v>218</v>
      </c>
      <c r="H45" s="2" t="s">
        <v>216</v>
      </c>
      <c r="I45" s="4">
        <v>1.534</v>
      </c>
      <c r="J45" s="5">
        <v>113</v>
      </c>
      <c r="K45" s="2"/>
      <c r="L45" s="2"/>
      <c r="M45" s="2"/>
      <c r="N45" s="2"/>
      <c r="O45" s="2" t="b">
        <f>AND(Tableau1[[#This Row],[Couleur des yeux]]="bleus",Tableau1[[#This Row],[Cheveux]]="blonds")</f>
        <v>0</v>
      </c>
      <c r="P45" s="2" t="b">
        <f>OR(Tableau1[[#This Row],[Grandeur]]&gt;1.73,Tableau1[[#This Row],[Cheveux]]="roux")</f>
        <v>0</v>
      </c>
      <c r="Q45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45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46" spans="1:18" x14ac:dyDescent="0.25">
      <c r="A46" t="s">
        <v>10</v>
      </c>
      <c r="B46" s="1" t="s">
        <v>118</v>
      </c>
      <c r="C46" s="7">
        <v>27551</v>
      </c>
      <c r="D46">
        <v>41</v>
      </c>
      <c r="E46" t="s">
        <v>206</v>
      </c>
      <c r="F46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46" s="2" t="s">
        <v>215</v>
      </c>
      <c r="H46" s="2" t="s">
        <v>216</v>
      </c>
      <c r="I46" s="4">
        <v>1.506</v>
      </c>
      <c r="J46" s="5">
        <v>93</v>
      </c>
      <c r="K46" s="2"/>
      <c r="L46" s="2"/>
      <c r="M46" s="2"/>
      <c r="N46" s="2"/>
      <c r="O46" s="2" t="b">
        <f>AND(Tableau1[[#This Row],[Couleur des yeux]]="bleus",Tableau1[[#This Row],[Cheveux]]="blonds")</f>
        <v>0</v>
      </c>
      <c r="P46" s="2" t="b">
        <f>OR(Tableau1[[#This Row],[Grandeur]]&gt;1.73,Tableau1[[#This Row],[Cheveux]]="roux")</f>
        <v>0</v>
      </c>
      <c r="Q46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46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47" spans="1:18" x14ac:dyDescent="0.25">
      <c r="A47" t="s">
        <v>48</v>
      </c>
      <c r="B47" s="1" t="s">
        <v>150</v>
      </c>
      <c r="C47" s="7">
        <v>22993</v>
      </c>
      <c r="D47">
        <v>53</v>
      </c>
      <c r="E47" t="s">
        <v>206</v>
      </c>
      <c r="F47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47" s="2" t="s">
        <v>217</v>
      </c>
      <c r="H47" s="2" t="s">
        <v>215</v>
      </c>
      <c r="I47" s="4">
        <v>1.788</v>
      </c>
      <c r="J47" s="5">
        <v>60</v>
      </c>
      <c r="K47" s="2"/>
      <c r="L47" s="2"/>
      <c r="M47" s="2"/>
      <c r="N47" s="2"/>
      <c r="O47" s="2" t="b">
        <f>AND(Tableau1[[#This Row],[Couleur des yeux]]="bleus",Tableau1[[#This Row],[Cheveux]]="blonds")</f>
        <v>0</v>
      </c>
      <c r="P47" s="2" t="b">
        <f>OR(Tableau1[[#This Row],[Grandeur]]&gt;1.73,Tableau1[[#This Row],[Cheveux]]="roux")</f>
        <v>1</v>
      </c>
      <c r="Q47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47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48" spans="1:18" x14ac:dyDescent="0.25">
      <c r="A48" t="s">
        <v>54</v>
      </c>
      <c r="B48" s="1" t="s">
        <v>168</v>
      </c>
      <c r="C48" s="7">
        <v>24682</v>
      </c>
      <c r="D48">
        <v>49</v>
      </c>
      <c r="E48" t="s">
        <v>205</v>
      </c>
      <c r="F48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48" s="2" t="s">
        <v>215</v>
      </c>
      <c r="H48" s="2" t="s">
        <v>214</v>
      </c>
      <c r="I48" s="4">
        <v>1.843</v>
      </c>
      <c r="J48" s="5">
        <v>48</v>
      </c>
      <c r="K48" s="2"/>
      <c r="L48" s="2"/>
      <c r="M48" s="2"/>
      <c r="N48" s="2"/>
      <c r="O48" s="2" t="b">
        <f>AND(Tableau1[[#This Row],[Couleur des yeux]]="bleus",Tableau1[[#This Row],[Cheveux]]="blonds")</f>
        <v>0</v>
      </c>
      <c r="P48" s="2" t="b">
        <f>OR(Tableau1[[#This Row],[Grandeur]]&gt;1.73,Tableau1[[#This Row],[Cheveux]]="roux")</f>
        <v>1</v>
      </c>
      <c r="Q48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48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49" spans="1:18" x14ac:dyDescent="0.25">
      <c r="A49" t="s">
        <v>32</v>
      </c>
      <c r="B49" s="1" t="s">
        <v>182</v>
      </c>
      <c r="C49" s="7">
        <v>20841</v>
      </c>
      <c r="D49">
        <v>59</v>
      </c>
      <c r="E49" t="s">
        <v>206</v>
      </c>
      <c r="F49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49" s="2" t="s">
        <v>218</v>
      </c>
      <c r="H49" s="2" t="s">
        <v>214</v>
      </c>
      <c r="I49" s="4">
        <v>1.8340000000000001</v>
      </c>
      <c r="J49" s="5">
        <v>79</v>
      </c>
      <c r="K49" s="2"/>
      <c r="L49" s="2"/>
      <c r="M49" s="2"/>
      <c r="N49" s="2"/>
      <c r="O49" s="2" t="b">
        <f>AND(Tableau1[[#This Row],[Couleur des yeux]]="bleus",Tableau1[[#This Row],[Cheveux]]="blonds")</f>
        <v>0</v>
      </c>
      <c r="P49" s="2" t="b">
        <f>OR(Tableau1[[#This Row],[Grandeur]]&gt;1.73,Tableau1[[#This Row],[Cheveux]]="roux")</f>
        <v>1</v>
      </c>
      <c r="Q49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49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50" spans="1:18" x14ac:dyDescent="0.25">
      <c r="A50" t="s">
        <v>4</v>
      </c>
      <c r="B50" s="1" t="s">
        <v>106</v>
      </c>
      <c r="C50" s="7">
        <v>27751</v>
      </c>
      <c r="D50">
        <v>40</v>
      </c>
      <c r="E50" t="s">
        <v>206</v>
      </c>
      <c r="F50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50" s="2" t="s">
        <v>218</v>
      </c>
      <c r="H50" s="2" t="s">
        <v>216</v>
      </c>
      <c r="I50" s="4">
        <v>1.635</v>
      </c>
      <c r="J50" s="5">
        <v>76</v>
      </c>
      <c r="K50" s="2"/>
      <c r="L50" s="2"/>
      <c r="M50" s="2"/>
      <c r="N50" s="2"/>
      <c r="O50" s="2" t="b">
        <f>AND(Tableau1[[#This Row],[Couleur des yeux]]="bleus",Tableau1[[#This Row],[Cheveux]]="blonds")</f>
        <v>0</v>
      </c>
      <c r="P50" s="2" t="b">
        <f>OR(Tableau1[[#This Row],[Grandeur]]&gt;1.73,Tableau1[[#This Row],[Cheveux]]="roux")</f>
        <v>0</v>
      </c>
      <c r="Q50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50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51" spans="1:18" x14ac:dyDescent="0.25">
      <c r="A51" t="s">
        <v>62</v>
      </c>
      <c r="B51" s="1" t="s">
        <v>192</v>
      </c>
      <c r="C51" s="7">
        <v>28525</v>
      </c>
      <c r="D51">
        <v>38</v>
      </c>
      <c r="E51" t="s">
        <v>205</v>
      </c>
      <c r="F51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51" s="2" t="s">
        <v>217</v>
      </c>
      <c r="H51" s="2" t="s">
        <v>215</v>
      </c>
      <c r="I51" s="4">
        <v>1.893</v>
      </c>
      <c r="J51" s="5">
        <v>110</v>
      </c>
      <c r="K51" s="2"/>
      <c r="L51" s="2"/>
      <c r="M51" s="2"/>
      <c r="N51" s="2"/>
      <c r="O51" s="2" t="b">
        <f>AND(Tableau1[[#This Row],[Couleur des yeux]]="bleus",Tableau1[[#This Row],[Cheveux]]="blonds")</f>
        <v>0</v>
      </c>
      <c r="P51" s="2" t="b">
        <f>OR(Tableau1[[#This Row],[Grandeur]]&gt;1.73,Tableau1[[#This Row],[Cheveux]]="roux")</f>
        <v>1</v>
      </c>
      <c r="Q51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51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52" spans="1:18" x14ac:dyDescent="0.25">
      <c r="A52" t="s">
        <v>38</v>
      </c>
      <c r="B52" s="1" t="s">
        <v>199</v>
      </c>
      <c r="C52" s="7">
        <v>28266</v>
      </c>
      <c r="D52">
        <v>39</v>
      </c>
      <c r="E52" t="s">
        <v>206</v>
      </c>
      <c r="F52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52" s="2" t="s">
        <v>215</v>
      </c>
      <c r="H52" s="2" t="s">
        <v>215</v>
      </c>
      <c r="I52" s="4">
        <v>1.6279999999999999</v>
      </c>
      <c r="J52" s="5">
        <v>47</v>
      </c>
      <c r="K52" s="2"/>
      <c r="L52" s="2"/>
      <c r="M52" s="2"/>
      <c r="N52" s="2"/>
      <c r="O52" s="2" t="b">
        <f>AND(Tableau1[[#This Row],[Couleur des yeux]]="bleus",Tableau1[[#This Row],[Cheveux]]="blonds")</f>
        <v>0</v>
      </c>
      <c r="P52" s="2" t="b">
        <f>OR(Tableau1[[#This Row],[Grandeur]]&gt;1.73,Tableau1[[#This Row],[Cheveux]]="roux")</f>
        <v>0</v>
      </c>
      <c r="Q52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52" s="2" t="str">
        <f>IF(AND(AND(Tableau1[[#This Row],[Âge]]&gt;=30,Tableau1[[#This Row],[Âge]]&lt;=45),OR(Tableau1[[#This Row],[Cheveux]]="bruns",Tableau1[[#This Row],[Cheveux]]="blonds"),Tableau1[[#This Row],[Sexe]]="F"),"candidat cible","")</f>
        <v>candidat cible</v>
      </c>
    </row>
    <row r="53" spans="1:18" x14ac:dyDescent="0.25">
      <c r="A53" t="s">
        <v>88</v>
      </c>
      <c r="B53" s="1" t="s">
        <v>163</v>
      </c>
      <c r="C53" s="7">
        <v>32579</v>
      </c>
      <c r="D53">
        <v>27</v>
      </c>
      <c r="E53" t="s">
        <v>205</v>
      </c>
      <c r="F53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53" s="2" t="s">
        <v>215</v>
      </c>
      <c r="H53" s="2" t="s">
        <v>215</v>
      </c>
      <c r="I53" s="4">
        <v>1.8979999999999999</v>
      </c>
      <c r="J53" s="5">
        <v>111</v>
      </c>
      <c r="K53" s="2"/>
      <c r="L53" s="2"/>
      <c r="M53" s="2"/>
      <c r="N53" s="2"/>
      <c r="O53" s="2" t="b">
        <f>AND(Tableau1[[#This Row],[Couleur des yeux]]="bleus",Tableau1[[#This Row],[Cheveux]]="blonds")</f>
        <v>0</v>
      </c>
      <c r="P53" s="2" t="b">
        <f>OR(Tableau1[[#This Row],[Grandeur]]&gt;1.73,Tableau1[[#This Row],[Cheveux]]="roux")</f>
        <v>1</v>
      </c>
      <c r="Q53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53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54" spans="1:18" x14ac:dyDescent="0.25">
      <c r="A54" t="s">
        <v>93</v>
      </c>
      <c r="B54" s="1" t="s">
        <v>178</v>
      </c>
      <c r="C54" s="7">
        <v>23823</v>
      </c>
      <c r="D54">
        <v>51</v>
      </c>
      <c r="E54" t="s">
        <v>205</v>
      </c>
      <c r="F54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54" s="2" t="s">
        <v>218</v>
      </c>
      <c r="H54" s="2" t="s">
        <v>213</v>
      </c>
      <c r="I54" s="4">
        <v>1.6439999999999999</v>
      </c>
      <c r="J54" s="5">
        <v>96</v>
      </c>
      <c r="K54" s="2"/>
      <c r="L54" s="2"/>
      <c r="M54" s="2"/>
      <c r="N54" s="2"/>
      <c r="O54" s="2" t="b">
        <f>AND(Tableau1[[#This Row],[Couleur des yeux]]="bleus",Tableau1[[#This Row],[Cheveux]]="blonds")</f>
        <v>0</v>
      </c>
      <c r="P54" s="2" t="b">
        <f>OR(Tableau1[[#This Row],[Grandeur]]&gt;1.73,Tableau1[[#This Row],[Cheveux]]="roux")</f>
        <v>1</v>
      </c>
      <c r="Q54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54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55" spans="1:18" x14ac:dyDescent="0.25">
      <c r="A55" t="s">
        <v>98</v>
      </c>
      <c r="B55" s="1" t="s">
        <v>193</v>
      </c>
      <c r="C55" s="7">
        <v>32352</v>
      </c>
      <c r="D55">
        <v>28</v>
      </c>
      <c r="E55" t="s">
        <v>205</v>
      </c>
      <c r="F55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55" s="2" t="s">
        <v>218</v>
      </c>
      <c r="H55" s="2" t="s">
        <v>214</v>
      </c>
      <c r="I55" s="4">
        <v>1.819</v>
      </c>
      <c r="J55" s="5">
        <v>51</v>
      </c>
      <c r="K55" s="2"/>
      <c r="L55" s="2"/>
      <c r="M55" s="2"/>
      <c r="N55" s="2"/>
      <c r="O55" s="2" t="b">
        <f>AND(Tableau1[[#This Row],[Couleur des yeux]]="bleus",Tableau1[[#This Row],[Cheveux]]="blonds")</f>
        <v>0</v>
      </c>
      <c r="P55" s="2" t="b">
        <f>OR(Tableau1[[#This Row],[Grandeur]]&gt;1.73,Tableau1[[#This Row],[Cheveux]]="roux")</f>
        <v>1</v>
      </c>
      <c r="Q55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55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56" spans="1:18" x14ac:dyDescent="0.25">
      <c r="A56" t="s">
        <v>52</v>
      </c>
      <c r="B56" s="1" t="s">
        <v>162</v>
      </c>
      <c r="C56" s="7">
        <v>30564</v>
      </c>
      <c r="D56">
        <v>33</v>
      </c>
      <c r="E56" t="s">
        <v>205</v>
      </c>
      <c r="F56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56" s="2" t="s">
        <v>218</v>
      </c>
      <c r="H56" s="2" t="s">
        <v>214</v>
      </c>
      <c r="I56" s="4">
        <v>1.4790000000000001</v>
      </c>
      <c r="J56" s="5">
        <v>70</v>
      </c>
      <c r="K56" s="2"/>
      <c r="L56" s="2"/>
      <c r="M56" s="2"/>
      <c r="N56" s="2"/>
      <c r="O56" s="2" t="b">
        <f>AND(Tableau1[[#This Row],[Couleur des yeux]]="bleus",Tableau1[[#This Row],[Cheveux]]="blonds")</f>
        <v>0</v>
      </c>
      <c r="P56" s="2" t="b">
        <f>OR(Tableau1[[#This Row],[Grandeur]]&gt;1.73,Tableau1[[#This Row],[Cheveux]]="roux")</f>
        <v>0</v>
      </c>
      <c r="Q56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56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57" spans="1:18" x14ac:dyDescent="0.25">
      <c r="A57" t="s">
        <v>13</v>
      </c>
      <c r="B57" s="1" t="s">
        <v>125</v>
      </c>
      <c r="C57" s="7">
        <v>20971</v>
      </c>
      <c r="D57">
        <v>59</v>
      </c>
      <c r="E57" t="s">
        <v>206</v>
      </c>
      <c r="F57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57" s="2" t="s">
        <v>215</v>
      </c>
      <c r="H57" s="2" t="s">
        <v>215</v>
      </c>
      <c r="I57" s="4">
        <v>1.694</v>
      </c>
      <c r="J57" s="5">
        <v>79</v>
      </c>
      <c r="K57" s="2"/>
      <c r="L57" s="2"/>
      <c r="M57" s="2"/>
      <c r="N57" s="2"/>
      <c r="O57" s="2" t="b">
        <f>AND(Tableau1[[#This Row],[Couleur des yeux]]="bleus",Tableau1[[#This Row],[Cheveux]]="blonds")</f>
        <v>0</v>
      </c>
      <c r="P57" s="2" t="b">
        <f>OR(Tableau1[[#This Row],[Grandeur]]&gt;1.73,Tableau1[[#This Row],[Cheveux]]="roux")</f>
        <v>0</v>
      </c>
      <c r="Q57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57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58" spans="1:18" x14ac:dyDescent="0.25">
      <c r="A58" t="s">
        <v>79</v>
      </c>
      <c r="B58" s="1" t="s">
        <v>136</v>
      </c>
      <c r="C58" s="7">
        <v>28109</v>
      </c>
      <c r="D58">
        <v>39</v>
      </c>
      <c r="E58" t="s">
        <v>205</v>
      </c>
      <c r="F58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58" s="2" t="s">
        <v>218</v>
      </c>
      <c r="H58" s="2" t="s">
        <v>216</v>
      </c>
      <c r="I58" s="4">
        <v>1.6779999999999999</v>
      </c>
      <c r="J58" s="5">
        <v>83</v>
      </c>
      <c r="K58" s="2"/>
      <c r="L58" s="2"/>
      <c r="M58" s="2"/>
      <c r="N58" s="2"/>
      <c r="O58" s="2" t="b">
        <f>AND(Tableau1[[#This Row],[Couleur des yeux]]="bleus",Tableau1[[#This Row],[Cheveux]]="blonds")</f>
        <v>0</v>
      </c>
      <c r="P58" s="2" t="b">
        <f>OR(Tableau1[[#This Row],[Grandeur]]&gt;1.73,Tableau1[[#This Row],[Cheveux]]="roux")</f>
        <v>0</v>
      </c>
      <c r="Q58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58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59" spans="1:18" x14ac:dyDescent="0.25">
      <c r="A59" t="s">
        <v>74</v>
      </c>
      <c r="B59" s="1" t="s">
        <v>121</v>
      </c>
      <c r="C59" s="7">
        <v>22799</v>
      </c>
      <c r="D59">
        <v>54</v>
      </c>
      <c r="E59" t="s">
        <v>205</v>
      </c>
      <c r="F59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59" s="2" t="s">
        <v>218</v>
      </c>
      <c r="H59" s="2" t="s">
        <v>216</v>
      </c>
      <c r="I59" s="4">
        <v>1.83</v>
      </c>
      <c r="J59" s="5">
        <v>105</v>
      </c>
      <c r="K59" s="2"/>
      <c r="L59" s="2"/>
      <c r="M59" s="2"/>
      <c r="N59" s="2"/>
      <c r="O59" s="2" t="b">
        <f>AND(Tableau1[[#This Row],[Couleur des yeux]]="bleus",Tableau1[[#This Row],[Cheveux]]="blonds")</f>
        <v>0</v>
      </c>
      <c r="P59" s="2" t="b">
        <f>OR(Tableau1[[#This Row],[Grandeur]]&gt;1.73,Tableau1[[#This Row],[Cheveux]]="roux")</f>
        <v>1</v>
      </c>
      <c r="Q59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59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60" spans="1:18" x14ac:dyDescent="0.25">
      <c r="A60" t="s">
        <v>46</v>
      </c>
      <c r="B60" s="1" t="s">
        <v>144</v>
      </c>
      <c r="C60" s="7">
        <v>28011</v>
      </c>
      <c r="D60">
        <v>40</v>
      </c>
      <c r="E60" t="s">
        <v>206</v>
      </c>
      <c r="F60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60" s="2" t="s">
        <v>217</v>
      </c>
      <c r="H60" s="2" t="s">
        <v>215</v>
      </c>
      <c r="I60" s="4">
        <v>1.879</v>
      </c>
      <c r="J60" s="5">
        <v>99</v>
      </c>
      <c r="K60" s="2"/>
      <c r="L60" s="2"/>
      <c r="M60" s="2"/>
      <c r="N60" s="2"/>
      <c r="O60" s="2" t="b">
        <f>AND(Tableau1[[#This Row],[Couleur des yeux]]="bleus",Tableau1[[#This Row],[Cheveux]]="blonds")</f>
        <v>0</v>
      </c>
      <c r="P60" s="2" t="b">
        <f>OR(Tableau1[[#This Row],[Grandeur]]&gt;1.73,Tableau1[[#This Row],[Cheveux]]="roux")</f>
        <v>1</v>
      </c>
      <c r="Q60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60" s="2" t="str">
        <f>IF(AND(AND(Tableau1[[#This Row],[Âge]]&gt;=30,Tableau1[[#This Row],[Âge]]&lt;=45),OR(Tableau1[[#This Row],[Cheveux]]="bruns",Tableau1[[#This Row],[Cheveux]]="blonds"),Tableau1[[#This Row],[Sexe]]="F"),"candidat cible","")</f>
        <v>candidat cible</v>
      </c>
    </row>
    <row r="61" spans="1:18" x14ac:dyDescent="0.25">
      <c r="A61" t="s">
        <v>92</v>
      </c>
      <c r="B61" s="1" t="s">
        <v>175</v>
      </c>
      <c r="C61" s="7">
        <v>33777</v>
      </c>
      <c r="D61">
        <v>24</v>
      </c>
      <c r="E61" t="s">
        <v>205</v>
      </c>
      <c r="F61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61" s="2" t="s">
        <v>218</v>
      </c>
      <c r="H61" s="2" t="s">
        <v>214</v>
      </c>
      <c r="I61" s="4">
        <v>1.476</v>
      </c>
      <c r="J61" s="5">
        <v>124</v>
      </c>
      <c r="K61" s="2"/>
      <c r="L61" s="2"/>
      <c r="M61" s="2"/>
      <c r="N61" s="2"/>
      <c r="O61" s="2" t="b">
        <f>AND(Tableau1[[#This Row],[Couleur des yeux]]="bleus",Tableau1[[#This Row],[Cheveux]]="blonds")</f>
        <v>0</v>
      </c>
      <c r="P61" s="2" t="b">
        <f>OR(Tableau1[[#This Row],[Grandeur]]&gt;1.73,Tableau1[[#This Row],[Cheveux]]="roux")</f>
        <v>0</v>
      </c>
      <c r="Q61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61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62" spans="1:18" x14ac:dyDescent="0.25">
      <c r="A62" t="s">
        <v>35</v>
      </c>
      <c r="B62" s="1" t="s">
        <v>191</v>
      </c>
      <c r="C62" s="7">
        <v>30060</v>
      </c>
      <c r="D62">
        <v>34</v>
      </c>
      <c r="E62" t="s">
        <v>206</v>
      </c>
      <c r="F62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62" s="2" t="s">
        <v>215</v>
      </c>
      <c r="H62" s="2" t="s">
        <v>216</v>
      </c>
      <c r="I62" s="4">
        <v>1.762</v>
      </c>
      <c r="J62" s="5">
        <v>50</v>
      </c>
      <c r="K62" s="2"/>
      <c r="L62" s="2"/>
      <c r="M62" s="2"/>
      <c r="N62" s="2"/>
      <c r="O62" s="2" t="b">
        <f>AND(Tableau1[[#This Row],[Couleur des yeux]]="bleus",Tableau1[[#This Row],[Cheveux]]="blonds")</f>
        <v>0</v>
      </c>
      <c r="P62" s="2" t="b">
        <f>OR(Tableau1[[#This Row],[Grandeur]]&gt;1.73,Tableau1[[#This Row],[Cheveux]]="roux")</f>
        <v>1</v>
      </c>
      <c r="Q62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62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63" spans="1:18" x14ac:dyDescent="0.25">
      <c r="A63" t="s">
        <v>11</v>
      </c>
      <c r="B63" s="1" t="s">
        <v>120</v>
      </c>
      <c r="C63" s="7">
        <v>30146</v>
      </c>
      <c r="D63">
        <v>34</v>
      </c>
      <c r="E63" t="s">
        <v>206</v>
      </c>
      <c r="F63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63" s="2" t="s">
        <v>215</v>
      </c>
      <c r="H63" s="2" t="s">
        <v>216</v>
      </c>
      <c r="I63" s="4">
        <v>1.722</v>
      </c>
      <c r="J63" s="5">
        <v>106</v>
      </c>
      <c r="K63" s="2"/>
      <c r="L63" s="2"/>
      <c r="M63" s="2"/>
      <c r="N63" s="2"/>
      <c r="O63" s="2" t="b">
        <f>AND(Tableau1[[#This Row],[Couleur des yeux]]="bleus",Tableau1[[#This Row],[Cheveux]]="blonds")</f>
        <v>0</v>
      </c>
      <c r="P63" s="2" t="b">
        <f>OR(Tableau1[[#This Row],[Grandeur]]&gt;1.73,Tableau1[[#This Row],[Cheveux]]="roux")</f>
        <v>0</v>
      </c>
      <c r="Q63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63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64" spans="1:18" x14ac:dyDescent="0.25">
      <c r="A64" t="s">
        <v>83</v>
      </c>
      <c r="B64" s="1" t="s">
        <v>148</v>
      </c>
      <c r="C64" s="7">
        <v>18864</v>
      </c>
      <c r="D64">
        <v>65</v>
      </c>
      <c r="E64" t="s">
        <v>205</v>
      </c>
      <c r="F64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64" s="2" t="s">
        <v>215</v>
      </c>
      <c r="H64" s="2" t="s">
        <v>214</v>
      </c>
      <c r="I64" s="4">
        <v>1.556</v>
      </c>
      <c r="J64" s="5">
        <v>107</v>
      </c>
      <c r="K64" s="2"/>
      <c r="L64" s="2"/>
      <c r="M64" s="2"/>
      <c r="N64" s="2"/>
      <c r="O64" s="2" t="b">
        <f>AND(Tableau1[[#This Row],[Couleur des yeux]]="bleus",Tableau1[[#This Row],[Cheveux]]="blonds")</f>
        <v>0</v>
      </c>
      <c r="P64" s="2" t="b">
        <f>OR(Tableau1[[#This Row],[Grandeur]]&gt;1.73,Tableau1[[#This Row],[Cheveux]]="roux")</f>
        <v>0</v>
      </c>
      <c r="Q64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64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65" spans="1:18" x14ac:dyDescent="0.25">
      <c r="A65" t="s">
        <v>19</v>
      </c>
      <c r="B65" s="1" t="s">
        <v>143</v>
      </c>
      <c r="C65" s="7">
        <v>30621</v>
      </c>
      <c r="D65">
        <v>33</v>
      </c>
      <c r="E65" t="s">
        <v>206</v>
      </c>
      <c r="F65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65" s="2" t="s">
        <v>215</v>
      </c>
      <c r="H65" s="2" t="s">
        <v>214</v>
      </c>
      <c r="I65" s="4">
        <v>1.7709999999999999</v>
      </c>
      <c r="J65" s="5">
        <v>103</v>
      </c>
      <c r="K65" s="2"/>
      <c r="L65" s="2"/>
      <c r="M65" s="2"/>
      <c r="N65" s="2"/>
      <c r="O65" s="2" t="b">
        <f>AND(Tableau1[[#This Row],[Couleur des yeux]]="bleus",Tableau1[[#This Row],[Cheveux]]="blonds")</f>
        <v>0</v>
      </c>
      <c r="P65" s="2" t="b">
        <f>OR(Tableau1[[#This Row],[Grandeur]]&gt;1.73,Tableau1[[#This Row],[Cheveux]]="roux")</f>
        <v>1</v>
      </c>
      <c r="Q65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65" s="2" t="str">
        <f>IF(AND(AND(Tableau1[[#This Row],[Âge]]&gt;=30,Tableau1[[#This Row],[Âge]]&lt;=45),OR(Tableau1[[#This Row],[Cheveux]]="bruns",Tableau1[[#This Row],[Cheveux]]="blonds"),Tableau1[[#This Row],[Sexe]]="F"),"candidat cible","")</f>
        <v>candidat cible</v>
      </c>
    </row>
    <row r="66" spans="1:18" x14ac:dyDescent="0.25">
      <c r="A66" t="s">
        <v>95</v>
      </c>
      <c r="B66" s="1" t="s">
        <v>184</v>
      </c>
      <c r="C66" s="7">
        <v>24486</v>
      </c>
      <c r="D66">
        <v>49</v>
      </c>
      <c r="E66" t="s">
        <v>205</v>
      </c>
      <c r="F66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66" s="2" t="s">
        <v>217</v>
      </c>
      <c r="H66" s="2" t="s">
        <v>215</v>
      </c>
      <c r="I66" s="4">
        <v>1.597</v>
      </c>
      <c r="J66" s="5">
        <v>69</v>
      </c>
      <c r="K66" s="2"/>
      <c r="L66" s="2"/>
      <c r="M66" s="2"/>
      <c r="N66" s="2"/>
      <c r="O66" s="2" t="b">
        <f>AND(Tableau1[[#This Row],[Couleur des yeux]]="bleus",Tableau1[[#This Row],[Cheveux]]="blonds")</f>
        <v>0</v>
      </c>
      <c r="P66" s="2" t="b">
        <f>OR(Tableau1[[#This Row],[Grandeur]]&gt;1.73,Tableau1[[#This Row],[Cheveux]]="roux")</f>
        <v>0</v>
      </c>
      <c r="Q66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66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67" spans="1:18" x14ac:dyDescent="0.25">
      <c r="A67" t="s">
        <v>33</v>
      </c>
      <c r="B67" s="1" t="s">
        <v>185</v>
      </c>
      <c r="C67" s="7">
        <v>26658</v>
      </c>
      <c r="D67">
        <v>43</v>
      </c>
      <c r="E67" t="s">
        <v>206</v>
      </c>
      <c r="F67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67" s="2" t="s">
        <v>215</v>
      </c>
      <c r="H67" s="2" t="s">
        <v>215</v>
      </c>
      <c r="I67" s="4">
        <v>1.7549999999999999</v>
      </c>
      <c r="J67" s="5">
        <v>122</v>
      </c>
      <c r="K67" s="2"/>
      <c r="L67" s="2"/>
      <c r="M67" s="2"/>
      <c r="N67" s="2"/>
      <c r="O67" s="2" t="b">
        <f>AND(Tableau1[[#This Row],[Couleur des yeux]]="bleus",Tableau1[[#This Row],[Cheveux]]="blonds")</f>
        <v>0</v>
      </c>
      <c r="P67" s="2" t="b">
        <f>OR(Tableau1[[#This Row],[Grandeur]]&gt;1.73,Tableau1[[#This Row],[Cheveux]]="roux")</f>
        <v>1</v>
      </c>
      <c r="Q67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67" s="2" t="str">
        <f>IF(AND(AND(Tableau1[[#This Row],[Âge]]&gt;=30,Tableau1[[#This Row],[Âge]]&lt;=45),OR(Tableau1[[#This Row],[Cheveux]]="bruns",Tableau1[[#This Row],[Cheveux]]="blonds"),Tableau1[[#This Row],[Sexe]]="F"),"candidat cible","")</f>
        <v>candidat cible</v>
      </c>
    </row>
    <row r="68" spans="1:18" x14ac:dyDescent="0.25">
      <c r="A68" t="s">
        <v>1</v>
      </c>
      <c r="B68" s="1" t="s">
        <v>101</v>
      </c>
      <c r="C68" s="7">
        <v>29810</v>
      </c>
      <c r="D68">
        <v>35</v>
      </c>
      <c r="E68" t="s">
        <v>206</v>
      </c>
      <c r="F68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68" s="2" t="s">
        <v>218</v>
      </c>
      <c r="H68" s="2" t="s">
        <v>216</v>
      </c>
      <c r="I68" s="4">
        <v>1.746</v>
      </c>
      <c r="J68" s="5">
        <v>113</v>
      </c>
      <c r="K68" s="2"/>
      <c r="L68" s="2"/>
      <c r="M68" s="2"/>
      <c r="N68" s="2"/>
      <c r="O68" s="2" t="b">
        <f>AND(Tableau1[[#This Row],[Couleur des yeux]]="bleus",Tableau1[[#This Row],[Cheveux]]="blonds")</f>
        <v>0</v>
      </c>
      <c r="P68" s="2" t="b">
        <f>OR(Tableau1[[#This Row],[Grandeur]]&gt;1.73,Tableau1[[#This Row],[Cheveux]]="roux")</f>
        <v>1</v>
      </c>
      <c r="Q68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68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69" spans="1:18" x14ac:dyDescent="0.25">
      <c r="A69" t="s">
        <v>64</v>
      </c>
      <c r="B69" s="1" t="s">
        <v>198</v>
      </c>
      <c r="C69" s="7">
        <v>21992</v>
      </c>
      <c r="D69">
        <v>56</v>
      </c>
      <c r="E69" t="s">
        <v>205</v>
      </c>
      <c r="F69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69" s="2" t="s">
        <v>217</v>
      </c>
      <c r="H69" s="2" t="s">
        <v>214</v>
      </c>
      <c r="I69" s="4">
        <v>1.579</v>
      </c>
      <c r="J69" s="5">
        <v>102</v>
      </c>
      <c r="K69" s="2"/>
      <c r="L69" s="2"/>
      <c r="M69" s="2"/>
      <c r="N69" s="2"/>
      <c r="O69" s="2" t="b">
        <f>AND(Tableau1[[#This Row],[Couleur des yeux]]="bleus",Tableau1[[#This Row],[Cheveux]]="blonds")</f>
        <v>1</v>
      </c>
      <c r="P69" s="2" t="b">
        <f>OR(Tableau1[[#This Row],[Grandeur]]&gt;1.73,Tableau1[[#This Row],[Cheveux]]="roux")</f>
        <v>0</v>
      </c>
      <c r="Q69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69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70" spans="1:18" x14ac:dyDescent="0.25">
      <c r="A70" t="s">
        <v>36</v>
      </c>
      <c r="B70" s="1" t="s">
        <v>194</v>
      </c>
      <c r="C70" s="7">
        <v>23102</v>
      </c>
      <c r="D70">
        <v>53</v>
      </c>
      <c r="E70" t="s">
        <v>206</v>
      </c>
      <c r="F70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70" s="2" t="s">
        <v>215</v>
      </c>
      <c r="H70" s="2" t="s">
        <v>215</v>
      </c>
      <c r="I70" s="4">
        <v>1.597</v>
      </c>
      <c r="J70" s="5">
        <v>85</v>
      </c>
      <c r="K70" s="2"/>
      <c r="L70" s="2"/>
      <c r="M70" s="2"/>
      <c r="N70" s="2"/>
      <c r="O70" s="2" t="b">
        <f>AND(Tableau1[[#This Row],[Couleur des yeux]]="bleus",Tableau1[[#This Row],[Cheveux]]="blonds")</f>
        <v>0</v>
      </c>
      <c r="P70" s="2" t="b">
        <f>OR(Tableau1[[#This Row],[Grandeur]]&gt;1.73,Tableau1[[#This Row],[Cheveux]]="roux")</f>
        <v>0</v>
      </c>
      <c r="Q70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70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71" spans="1:18" x14ac:dyDescent="0.25">
      <c r="A71" t="s">
        <v>53</v>
      </c>
      <c r="B71" s="1" t="s">
        <v>165</v>
      </c>
      <c r="C71" s="7">
        <v>32981</v>
      </c>
      <c r="D71">
        <v>26</v>
      </c>
      <c r="E71" t="s">
        <v>205</v>
      </c>
      <c r="F71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71" s="2" t="s">
        <v>215</v>
      </c>
      <c r="H71" s="2" t="s">
        <v>214</v>
      </c>
      <c r="I71" s="4">
        <v>1.649</v>
      </c>
      <c r="J71" s="5">
        <v>96</v>
      </c>
      <c r="K71" s="2"/>
      <c r="L71" s="2"/>
      <c r="M71" s="2"/>
      <c r="N71" s="2"/>
      <c r="O71" s="2" t="b">
        <f>AND(Tableau1[[#This Row],[Couleur des yeux]]="bleus",Tableau1[[#This Row],[Cheveux]]="blonds")</f>
        <v>0</v>
      </c>
      <c r="P71" s="2" t="b">
        <f>OR(Tableau1[[#This Row],[Grandeur]]&gt;1.73,Tableau1[[#This Row],[Cheveux]]="roux")</f>
        <v>0</v>
      </c>
      <c r="Q71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71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72" spans="1:18" x14ac:dyDescent="0.25">
      <c r="A72" t="s">
        <v>27</v>
      </c>
      <c r="B72" s="1" t="s">
        <v>167</v>
      </c>
      <c r="C72" s="7">
        <v>34331</v>
      </c>
      <c r="D72">
        <v>22</v>
      </c>
      <c r="E72" t="s">
        <v>206</v>
      </c>
      <c r="F72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72" s="2" t="s">
        <v>217</v>
      </c>
      <c r="H72" s="2" t="s">
        <v>214</v>
      </c>
      <c r="I72" s="4">
        <v>1.5109999999999999</v>
      </c>
      <c r="J72" s="5">
        <v>94</v>
      </c>
      <c r="K72" s="2"/>
      <c r="L72" s="2"/>
      <c r="M72" s="2"/>
      <c r="N72" s="2"/>
      <c r="O72" s="2" t="b">
        <f>AND(Tableau1[[#This Row],[Couleur des yeux]]="bleus",Tableau1[[#This Row],[Cheveux]]="blonds")</f>
        <v>1</v>
      </c>
      <c r="P72" s="2" t="b">
        <f>OR(Tableau1[[#This Row],[Grandeur]]&gt;1.73,Tableau1[[#This Row],[Cheveux]]="roux")</f>
        <v>0</v>
      </c>
      <c r="Q72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72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73" spans="1:18" x14ac:dyDescent="0.25">
      <c r="A73" t="s">
        <v>57</v>
      </c>
      <c r="B73" s="1" t="s">
        <v>177</v>
      </c>
      <c r="C73" s="7">
        <v>21239</v>
      </c>
      <c r="D73">
        <v>58</v>
      </c>
      <c r="E73" t="s">
        <v>205</v>
      </c>
      <c r="F73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73" s="2" t="s">
        <v>217</v>
      </c>
      <c r="H73" s="2" t="s">
        <v>215</v>
      </c>
      <c r="I73" s="4">
        <v>1.8120000000000001</v>
      </c>
      <c r="J73" s="5">
        <v>122</v>
      </c>
      <c r="K73" s="2"/>
      <c r="L73" s="2"/>
      <c r="M73" s="2"/>
      <c r="N73" s="2"/>
      <c r="O73" s="2" t="b">
        <f>AND(Tableau1[[#This Row],[Couleur des yeux]]="bleus",Tableau1[[#This Row],[Cheveux]]="blonds")</f>
        <v>0</v>
      </c>
      <c r="P73" s="2" t="b">
        <f>OR(Tableau1[[#This Row],[Grandeur]]&gt;1.73,Tableau1[[#This Row],[Cheveux]]="roux")</f>
        <v>1</v>
      </c>
      <c r="Q73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73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74" spans="1:18" x14ac:dyDescent="0.25">
      <c r="A74" t="s">
        <v>86</v>
      </c>
      <c r="B74" s="1" t="s">
        <v>157</v>
      </c>
      <c r="C74" s="7">
        <v>32567</v>
      </c>
      <c r="D74">
        <v>27</v>
      </c>
      <c r="E74" t="s">
        <v>205</v>
      </c>
      <c r="F74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74" s="2" t="s">
        <v>212</v>
      </c>
      <c r="H74" s="2" t="s">
        <v>214</v>
      </c>
      <c r="I74" s="4">
        <v>1.4870000000000001</v>
      </c>
      <c r="J74" s="5">
        <v>93</v>
      </c>
      <c r="K74" s="2"/>
      <c r="L74" s="2"/>
      <c r="M74" s="2"/>
      <c r="N74" s="2"/>
      <c r="O74" s="2" t="b">
        <f>AND(Tableau1[[#This Row],[Couleur des yeux]]="bleus",Tableau1[[#This Row],[Cheveux]]="blonds")</f>
        <v>0</v>
      </c>
      <c r="P74" s="2" t="b">
        <f>OR(Tableau1[[#This Row],[Grandeur]]&gt;1.73,Tableau1[[#This Row],[Cheveux]]="roux")</f>
        <v>0</v>
      </c>
      <c r="Q74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74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75" spans="1:18" x14ac:dyDescent="0.25">
      <c r="A75" t="s">
        <v>78</v>
      </c>
      <c r="B75" s="1" t="s">
        <v>133</v>
      </c>
      <c r="C75" s="7">
        <v>21149</v>
      </c>
      <c r="D75">
        <v>58</v>
      </c>
      <c r="E75" t="s">
        <v>205</v>
      </c>
      <c r="F75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75" s="2" t="s">
        <v>217</v>
      </c>
      <c r="H75" s="2" t="s">
        <v>215</v>
      </c>
      <c r="I75" s="4">
        <v>1.6140000000000001</v>
      </c>
      <c r="J75" s="5">
        <v>127</v>
      </c>
      <c r="K75" s="2"/>
      <c r="L75" s="2"/>
      <c r="M75" s="2"/>
      <c r="N75" s="2"/>
      <c r="O75" s="2" t="b">
        <f>AND(Tableau1[[#This Row],[Couleur des yeux]]="bleus",Tableau1[[#This Row],[Cheveux]]="blonds")</f>
        <v>0</v>
      </c>
      <c r="P75" s="2" t="b">
        <f>OR(Tableau1[[#This Row],[Grandeur]]&gt;1.73,Tableau1[[#This Row],[Cheveux]]="roux")</f>
        <v>0</v>
      </c>
      <c r="Q75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75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76" spans="1:18" x14ac:dyDescent="0.25">
      <c r="A76" t="s">
        <v>82</v>
      </c>
      <c r="B76" s="1" t="s">
        <v>145</v>
      </c>
      <c r="C76" s="7">
        <v>34437</v>
      </c>
      <c r="D76">
        <v>22</v>
      </c>
      <c r="E76" t="s">
        <v>205</v>
      </c>
      <c r="F76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76" s="2" t="s">
        <v>217</v>
      </c>
      <c r="H76" s="2" t="s">
        <v>216</v>
      </c>
      <c r="I76" s="4">
        <v>1.7470000000000001</v>
      </c>
      <c r="J76" s="5">
        <v>123</v>
      </c>
      <c r="K76" s="2"/>
      <c r="L76" s="2"/>
      <c r="M76" s="2"/>
      <c r="N76" s="2"/>
      <c r="O76" s="2" t="b">
        <f>AND(Tableau1[[#This Row],[Couleur des yeux]]="bleus",Tableau1[[#This Row],[Cheveux]]="blonds")</f>
        <v>0</v>
      </c>
      <c r="P76" s="2" t="b">
        <f>OR(Tableau1[[#This Row],[Grandeur]]&gt;1.73,Tableau1[[#This Row],[Cheveux]]="roux")</f>
        <v>1</v>
      </c>
      <c r="Q76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76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77" spans="1:18" x14ac:dyDescent="0.25">
      <c r="A77" t="s">
        <v>37</v>
      </c>
      <c r="B77" s="1" t="s">
        <v>197</v>
      </c>
      <c r="C77" s="7">
        <v>26023</v>
      </c>
      <c r="D77">
        <v>45</v>
      </c>
      <c r="E77" t="s">
        <v>206</v>
      </c>
      <c r="F77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77" s="2" t="s">
        <v>218</v>
      </c>
      <c r="H77" s="2" t="s">
        <v>216</v>
      </c>
      <c r="I77" s="4">
        <v>1.508</v>
      </c>
      <c r="J77" s="5">
        <v>51</v>
      </c>
      <c r="K77" s="2"/>
      <c r="L77" s="2"/>
      <c r="M77" s="2"/>
      <c r="N77" s="2"/>
      <c r="O77" s="2" t="b">
        <f>AND(Tableau1[[#This Row],[Couleur des yeux]]="bleus",Tableau1[[#This Row],[Cheveux]]="blonds")</f>
        <v>0</v>
      </c>
      <c r="P77" s="2" t="b">
        <f>OR(Tableau1[[#This Row],[Grandeur]]&gt;1.73,Tableau1[[#This Row],[Cheveux]]="roux")</f>
        <v>0</v>
      </c>
      <c r="Q77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77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78" spans="1:18" x14ac:dyDescent="0.25">
      <c r="A78" t="s">
        <v>20</v>
      </c>
      <c r="B78" s="1" t="s">
        <v>146</v>
      </c>
      <c r="C78" s="7">
        <v>23378</v>
      </c>
      <c r="D78">
        <v>52</v>
      </c>
      <c r="E78" t="s">
        <v>206</v>
      </c>
      <c r="F78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78" s="2" t="s">
        <v>215</v>
      </c>
      <c r="H78" s="2" t="s">
        <v>214</v>
      </c>
      <c r="I78" s="4">
        <v>1.867</v>
      </c>
      <c r="J78" s="5">
        <v>107</v>
      </c>
      <c r="K78" s="2"/>
      <c r="L78" s="2"/>
      <c r="M78" s="2"/>
      <c r="N78" s="2"/>
      <c r="O78" s="2" t="b">
        <f>AND(Tableau1[[#This Row],[Couleur des yeux]]="bleus",Tableau1[[#This Row],[Cheveux]]="blonds")</f>
        <v>0</v>
      </c>
      <c r="P78" s="2" t="b">
        <f>OR(Tableau1[[#This Row],[Grandeur]]&gt;1.73,Tableau1[[#This Row],[Cheveux]]="roux")</f>
        <v>1</v>
      </c>
      <c r="Q78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78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79" spans="1:18" x14ac:dyDescent="0.25">
      <c r="A79" t="s">
        <v>73</v>
      </c>
      <c r="B79" s="1" t="s">
        <v>119</v>
      </c>
      <c r="C79" s="7">
        <v>32997</v>
      </c>
      <c r="D79">
        <v>26</v>
      </c>
      <c r="E79" t="s">
        <v>205</v>
      </c>
      <c r="F79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79" s="2" t="s">
        <v>217</v>
      </c>
      <c r="H79" s="2" t="s">
        <v>215</v>
      </c>
      <c r="I79" s="4">
        <v>1.9019999999999999</v>
      </c>
      <c r="J79" s="5">
        <v>99</v>
      </c>
      <c r="K79" s="2"/>
      <c r="L79" s="2"/>
      <c r="M79" s="2"/>
      <c r="N79" s="2"/>
      <c r="O79" s="2" t="b">
        <f>AND(Tableau1[[#This Row],[Couleur des yeux]]="bleus",Tableau1[[#This Row],[Cheveux]]="blonds")</f>
        <v>0</v>
      </c>
      <c r="P79" s="2" t="b">
        <f>OR(Tableau1[[#This Row],[Grandeur]]&gt;1.73,Tableau1[[#This Row],[Cheveux]]="roux")</f>
        <v>1</v>
      </c>
      <c r="Q79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79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80" spans="1:18" x14ac:dyDescent="0.25">
      <c r="A80" t="s">
        <v>16</v>
      </c>
      <c r="B80" s="1" t="s">
        <v>134</v>
      </c>
      <c r="C80" s="7">
        <v>23984</v>
      </c>
      <c r="D80">
        <v>51</v>
      </c>
      <c r="E80" t="s">
        <v>206</v>
      </c>
      <c r="F80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80" s="2" t="s">
        <v>215</v>
      </c>
      <c r="H80" s="2" t="s">
        <v>215</v>
      </c>
      <c r="I80" s="4">
        <v>1.8360000000000001</v>
      </c>
      <c r="J80" s="5">
        <v>60</v>
      </c>
      <c r="K80" s="2"/>
      <c r="L80" s="2"/>
      <c r="M80" s="2"/>
      <c r="N80" s="2"/>
      <c r="O80" s="2" t="b">
        <f>AND(Tableau1[[#This Row],[Couleur des yeux]]="bleus",Tableau1[[#This Row],[Cheveux]]="blonds")</f>
        <v>0</v>
      </c>
      <c r="P80" s="2" t="b">
        <f>OR(Tableau1[[#This Row],[Grandeur]]&gt;1.73,Tableau1[[#This Row],[Cheveux]]="roux")</f>
        <v>1</v>
      </c>
      <c r="Q80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80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81" spans="1:18" x14ac:dyDescent="0.25">
      <c r="A81" t="s">
        <v>29</v>
      </c>
      <c r="B81" s="1" t="s">
        <v>173</v>
      </c>
      <c r="C81" s="7">
        <v>20165</v>
      </c>
      <c r="D81">
        <v>61</v>
      </c>
      <c r="E81" t="s">
        <v>206</v>
      </c>
      <c r="F81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81" s="2" t="s">
        <v>212</v>
      </c>
      <c r="H81" s="2" t="s">
        <v>215</v>
      </c>
      <c r="I81" s="4">
        <v>1.802</v>
      </c>
      <c r="J81" s="5">
        <v>81</v>
      </c>
      <c r="K81" s="2"/>
      <c r="L81" s="2"/>
      <c r="M81" s="2"/>
      <c r="N81" s="2"/>
      <c r="O81" s="2" t="b">
        <f>AND(Tableau1[[#This Row],[Couleur des yeux]]="bleus",Tableau1[[#This Row],[Cheveux]]="blonds")</f>
        <v>0</v>
      </c>
      <c r="P81" s="2" t="b">
        <f>OR(Tableau1[[#This Row],[Grandeur]]&gt;1.73,Tableau1[[#This Row],[Cheveux]]="roux")</f>
        <v>1</v>
      </c>
      <c r="Q81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81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82" spans="1:18" x14ac:dyDescent="0.25">
      <c r="A82" t="s">
        <v>55</v>
      </c>
      <c r="B82" s="1" t="s">
        <v>171</v>
      </c>
      <c r="C82" s="7">
        <v>26641</v>
      </c>
      <c r="D82">
        <v>43</v>
      </c>
      <c r="E82" t="s">
        <v>205</v>
      </c>
      <c r="F82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82" s="2" t="s">
        <v>218</v>
      </c>
      <c r="H82" s="2" t="s">
        <v>214</v>
      </c>
      <c r="I82" s="4">
        <v>1.512</v>
      </c>
      <c r="J82" s="5">
        <v>84</v>
      </c>
      <c r="K82" s="2"/>
      <c r="L82" s="2"/>
      <c r="M82" s="2"/>
      <c r="N82" s="2"/>
      <c r="O82" s="2" t="b">
        <f>AND(Tableau1[[#This Row],[Couleur des yeux]]="bleus",Tableau1[[#This Row],[Cheveux]]="blonds")</f>
        <v>0</v>
      </c>
      <c r="P82" s="2" t="b">
        <f>OR(Tableau1[[#This Row],[Grandeur]]&gt;1.73,Tableau1[[#This Row],[Cheveux]]="roux")</f>
        <v>0</v>
      </c>
      <c r="Q82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82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83" spans="1:18" x14ac:dyDescent="0.25">
      <c r="A83" t="s">
        <v>90</v>
      </c>
      <c r="B83" s="1" t="s">
        <v>169</v>
      </c>
      <c r="C83" s="7">
        <v>28143</v>
      </c>
      <c r="D83">
        <v>39</v>
      </c>
      <c r="E83" t="s">
        <v>205</v>
      </c>
      <c r="F83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83" s="2" t="s">
        <v>215</v>
      </c>
      <c r="H83" s="2" t="s">
        <v>215</v>
      </c>
      <c r="I83" s="4">
        <v>1.591</v>
      </c>
      <c r="J83" s="5">
        <v>48</v>
      </c>
      <c r="K83" s="2"/>
      <c r="L83" s="2"/>
      <c r="M83" s="2"/>
      <c r="N83" s="2"/>
      <c r="O83" s="2" t="b">
        <f>AND(Tableau1[[#This Row],[Couleur des yeux]]="bleus",Tableau1[[#This Row],[Cheveux]]="blonds")</f>
        <v>0</v>
      </c>
      <c r="P83" s="2" t="b">
        <f>OR(Tableau1[[#This Row],[Grandeur]]&gt;1.73,Tableau1[[#This Row],[Cheveux]]="roux")</f>
        <v>0</v>
      </c>
      <c r="Q83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83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84" spans="1:18" x14ac:dyDescent="0.25">
      <c r="A84" t="s">
        <v>59</v>
      </c>
      <c r="B84" s="1" t="s">
        <v>183</v>
      </c>
      <c r="C84" s="7">
        <v>22020</v>
      </c>
      <c r="D84">
        <v>56</v>
      </c>
      <c r="E84" t="s">
        <v>205</v>
      </c>
      <c r="F84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84" s="2" t="s">
        <v>217</v>
      </c>
      <c r="H84" s="2" t="s">
        <v>213</v>
      </c>
      <c r="I84" s="4">
        <v>1.77</v>
      </c>
      <c r="J84" s="5">
        <v>109</v>
      </c>
      <c r="K84" s="2"/>
      <c r="L84" s="2"/>
      <c r="M84" s="2"/>
      <c r="N84" s="2"/>
      <c r="O84" s="2" t="b">
        <f>AND(Tableau1[[#This Row],[Couleur des yeux]]="bleus",Tableau1[[#This Row],[Cheveux]]="blonds")</f>
        <v>0</v>
      </c>
      <c r="P84" s="2" t="b">
        <f>OR(Tableau1[[#This Row],[Grandeur]]&gt;1.73,Tableau1[[#This Row],[Cheveux]]="roux")</f>
        <v>1</v>
      </c>
      <c r="Q84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84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85" spans="1:18" x14ac:dyDescent="0.25">
      <c r="A85" t="s">
        <v>43</v>
      </c>
      <c r="B85" s="1" t="s">
        <v>135</v>
      </c>
      <c r="C85" s="7">
        <v>31513</v>
      </c>
      <c r="D85">
        <v>30</v>
      </c>
      <c r="E85" t="s">
        <v>206</v>
      </c>
      <c r="F85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85" s="2" t="s">
        <v>215</v>
      </c>
      <c r="H85" s="2" t="s">
        <v>216</v>
      </c>
      <c r="I85" s="4">
        <v>1.506</v>
      </c>
      <c r="J85" s="5">
        <v>129</v>
      </c>
      <c r="K85" s="2"/>
      <c r="L85" s="2"/>
      <c r="M85" s="2"/>
      <c r="N85" s="2"/>
      <c r="O85" s="2" t="b">
        <f>AND(Tableau1[[#This Row],[Couleur des yeux]]="bleus",Tableau1[[#This Row],[Cheveux]]="blonds")</f>
        <v>0</v>
      </c>
      <c r="P85" s="2" t="b">
        <f>OR(Tableau1[[#This Row],[Grandeur]]&gt;1.73,Tableau1[[#This Row],[Cheveux]]="roux")</f>
        <v>0</v>
      </c>
      <c r="Q85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85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86" spans="1:18" x14ac:dyDescent="0.25">
      <c r="A86" t="s">
        <v>89</v>
      </c>
      <c r="B86" s="1" t="s">
        <v>166</v>
      </c>
      <c r="C86" s="7">
        <v>21414</v>
      </c>
      <c r="D86">
        <v>58</v>
      </c>
      <c r="E86" t="s">
        <v>205</v>
      </c>
      <c r="F86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86" s="2" t="s">
        <v>217</v>
      </c>
      <c r="H86" s="2" t="s">
        <v>215</v>
      </c>
      <c r="I86" s="4">
        <v>1.474</v>
      </c>
      <c r="J86" s="5">
        <v>74</v>
      </c>
      <c r="K86" s="2"/>
      <c r="L86" s="2"/>
      <c r="M86" s="2"/>
      <c r="N86" s="2"/>
      <c r="O86" s="2" t="b">
        <f>AND(Tableau1[[#This Row],[Couleur des yeux]]="bleus",Tableau1[[#This Row],[Cheveux]]="blonds")</f>
        <v>0</v>
      </c>
      <c r="P86" s="2" t="b">
        <f>OR(Tableau1[[#This Row],[Grandeur]]&gt;1.73,Tableau1[[#This Row],[Cheveux]]="roux")</f>
        <v>0</v>
      </c>
      <c r="Q86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86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87" spans="1:18" x14ac:dyDescent="0.25">
      <c r="A87" t="s">
        <v>2</v>
      </c>
      <c r="B87" s="1" t="s">
        <v>102</v>
      </c>
      <c r="C87" s="7">
        <v>29702</v>
      </c>
      <c r="D87">
        <v>35</v>
      </c>
      <c r="E87" t="s">
        <v>206</v>
      </c>
      <c r="F87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87" s="2" t="s">
        <v>218</v>
      </c>
      <c r="H87" s="2" t="s">
        <v>214</v>
      </c>
      <c r="I87" s="4">
        <v>1.825</v>
      </c>
      <c r="J87" s="5">
        <v>97</v>
      </c>
      <c r="K87" s="2"/>
      <c r="L87" s="2"/>
      <c r="M87" s="2"/>
      <c r="N87" s="2"/>
      <c r="O87" s="2" t="b">
        <f>AND(Tableau1[[#This Row],[Couleur des yeux]]="bleus",Tableau1[[#This Row],[Cheveux]]="blonds")</f>
        <v>0</v>
      </c>
      <c r="P87" s="2" t="b">
        <f>OR(Tableau1[[#This Row],[Grandeur]]&gt;1.73,Tableau1[[#This Row],[Cheveux]]="roux")</f>
        <v>1</v>
      </c>
      <c r="Q87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87" s="2" t="str">
        <f>IF(AND(AND(Tableau1[[#This Row],[Âge]]&gt;=30,Tableau1[[#This Row],[Âge]]&lt;=45),OR(Tableau1[[#This Row],[Cheveux]]="bruns",Tableau1[[#This Row],[Cheveux]]="blonds"),Tableau1[[#This Row],[Sexe]]="F"),"candidat cible","")</f>
        <v>candidat cible</v>
      </c>
    </row>
    <row r="88" spans="1:18" x14ac:dyDescent="0.25">
      <c r="A88" t="s">
        <v>60</v>
      </c>
      <c r="B88" s="1" t="s">
        <v>186</v>
      </c>
      <c r="C88" s="7">
        <v>33474</v>
      </c>
      <c r="D88">
        <v>25</v>
      </c>
      <c r="E88" t="s">
        <v>205</v>
      </c>
      <c r="F88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88" s="2" t="s">
        <v>218</v>
      </c>
      <c r="H88" s="2" t="s">
        <v>214</v>
      </c>
      <c r="I88" s="4">
        <v>1.8049999999999999</v>
      </c>
      <c r="J88" s="5">
        <v>114</v>
      </c>
      <c r="K88" s="2"/>
      <c r="L88" s="2"/>
      <c r="M88" s="2"/>
      <c r="N88" s="2"/>
      <c r="O88" s="2" t="b">
        <f>AND(Tableau1[[#This Row],[Couleur des yeux]]="bleus",Tableau1[[#This Row],[Cheveux]]="blonds")</f>
        <v>0</v>
      </c>
      <c r="P88" s="2" t="b">
        <f>OR(Tableau1[[#This Row],[Grandeur]]&gt;1.73,Tableau1[[#This Row],[Cheveux]]="roux")</f>
        <v>1</v>
      </c>
      <c r="Q88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88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89" spans="1:18" x14ac:dyDescent="0.25">
      <c r="A89" t="s">
        <v>49</v>
      </c>
      <c r="B89" s="1" t="s">
        <v>153</v>
      </c>
      <c r="C89" s="7">
        <v>18451</v>
      </c>
      <c r="D89">
        <v>66</v>
      </c>
      <c r="E89" t="s">
        <v>206</v>
      </c>
      <c r="F89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89" s="2" t="s">
        <v>217</v>
      </c>
      <c r="H89" s="2" t="s">
        <v>216</v>
      </c>
      <c r="I89" s="4">
        <v>1.613</v>
      </c>
      <c r="J89" s="5">
        <v>119</v>
      </c>
      <c r="K89" s="2"/>
      <c r="L89" s="2"/>
      <c r="M89" s="2"/>
      <c r="N89" s="2"/>
      <c r="O89" s="2" t="b">
        <f>AND(Tableau1[[#This Row],[Couleur des yeux]]="bleus",Tableau1[[#This Row],[Cheveux]]="blonds")</f>
        <v>0</v>
      </c>
      <c r="P89" s="2" t="b">
        <f>OR(Tableau1[[#This Row],[Grandeur]]&gt;1.73,Tableau1[[#This Row],[Cheveux]]="roux")</f>
        <v>0</v>
      </c>
      <c r="Q89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89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90" spans="1:18" x14ac:dyDescent="0.25">
      <c r="A90" t="s">
        <v>61</v>
      </c>
      <c r="B90" s="1" t="s">
        <v>189</v>
      </c>
      <c r="C90" s="7">
        <v>30263</v>
      </c>
      <c r="D90">
        <v>34</v>
      </c>
      <c r="E90" t="s">
        <v>205</v>
      </c>
      <c r="F90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90" s="2" t="s">
        <v>218</v>
      </c>
      <c r="H90" s="2" t="s">
        <v>214</v>
      </c>
      <c r="I90" s="4">
        <v>1.8640000000000001</v>
      </c>
      <c r="J90" s="5">
        <v>94</v>
      </c>
      <c r="K90" s="2"/>
      <c r="L90" s="2"/>
      <c r="M90" s="2"/>
      <c r="N90" s="2"/>
      <c r="O90" s="2" t="b">
        <f>AND(Tableau1[[#This Row],[Couleur des yeux]]="bleus",Tableau1[[#This Row],[Cheveux]]="blonds")</f>
        <v>0</v>
      </c>
      <c r="P90" s="2" t="b">
        <f>OR(Tableau1[[#This Row],[Grandeur]]&gt;1.73,Tableau1[[#This Row],[Cheveux]]="roux")</f>
        <v>1</v>
      </c>
      <c r="Q90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90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91" spans="1:18" x14ac:dyDescent="0.25">
      <c r="A91" t="s">
        <v>26</v>
      </c>
      <c r="B91" s="1" t="s">
        <v>164</v>
      </c>
      <c r="C91" s="7">
        <v>27644</v>
      </c>
      <c r="D91">
        <v>41</v>
      </c>
      <c r="E91" t="s">
        <v>206</v>
      </c>
      <c r="F91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91" s="2" t="s">
        <v>218</v>
      </c>
      <c r="H91" s="2" t="s">
        <v>215</v>
      </c>
      <c r="I91" s="4">
        <v>1.51</v>
      </c>
      <c r="J91" s="5">
        <v>106</v>
      </c>
      <c r="K91" s="2"/>
      <c r="L91" s="2"/>
      <c r="M91" s="2"/>
      <c r="N91" s="2"/>
      <c r="O91" s="2" t="b">
        <f>AND(Tableau1[[#This Row],[Couleur des yeux]]="bleus",Tableau1[[#This Row],[Cheveux]]="blonds")</f>
        <v>0</v>
      </c>
      <c r="P91" s="2" t="b">
        <f>OR(Tableau1[[#This Row],[Grandeur]]&gt;1.73,Tableau1[[#This Row],[Cheveux]]="roux")</f>
        <v>0</v>
      </c>
      <c r="Q91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91" s="2" t="str">
        <f>IF(AND(AND(Tableau1[[#This Row],[Âge]]&gt;=30,Tableau1[[#This Row],[Âge]]&lt;=45),OR(Tableau1[[#This Row],[Cheveux]]="bruns",Tableau1[[#This Row],[Cheveux]]="blonds"),Tableau1[[#This Row],[Sexe]]="F"),"candidat cible","")</f>
        <v>candidat cible</v>
      </c>
    </row>
    <row r="92" spans="1:18" x14ac:dyDescent="0.25">
      <c r="A92" t="s">
        <v>18</v>
      </c>
      <c r="B92" s="1" t="s">
        <v>140</v>
      </c>
      <c r="C92" s="7">
        <v>28304</v>
      </c>
      <c r="D92">
        <v>39</v>
      </c>
      <c r="E92" t="s">
        <v>205</v>
      </c>
      <c r="F92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92" s="2" t="s">
        <v>217</v>
      </c>
      <c r="H92" s="2" t="s">
        <v>214</v>
      </c>
      <c r="I92" s="4">
        <v>1.514</v>
      </c>
      <c r="J92" s="5">
        <v>42</v>
      </c>
      <c r="K92" s="2"/>
      <c r="L92" s="2"/>
      <c r="M92" s="2"/>
      <c r="N92" s="2"/>
      <c r="O92" s="2" t="b">
        <f>AND(Tableau1[[#This Row],[Couleur des yeux]]="bleus",Tableau1[[#This Row],[Cheveux]]="blonds")</f>
        <v>1</v>
      </c>
      <c r="P92" s="2" t="b">
        <f>OR(Tableau1[[#This Row],[Grandeur]]&gt;1.73,Tableau1[[#This Row],[Cheveux]]="roux")</f>
        <v>0</v>
      </c>
      <c r="Q92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92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93" spans="1:18" x14ac:dyDescent="0.25">
      <c r="A93" t="s">
        <v>9</v>
      </c>
      <c r="B93" s="1" t="s">
        <v>116</v>
      </c>
      <c r="C93" s="7">
        <v>23414</v>
      </c>
      <c r="D93">
        <v>52</v>
      </c>
      <c r="E93" t="s">
        <v>206</v>
      </c>
      <c r="F93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93" s="2" t="s">
        <v>217</v>
      </c>
      <c r="H93" s="2" t="s">
        <v>216</v>
      </c>
      <c r="I93" s="4">
        <v>1.698</v>
      </c>
      <c r="J93" s="5">
        <v>107</v>
      </c>
      <c r="K93" s="2"/>
      <c r="L93" s="2"/>
      <c r="M93" s="2"/>
      <c r="N93" s="2"/>
      <c r="O93" s="2" t="b">
        <f>AND(Tableau1[[#This Row],[Couleur des yeux]]="bleus",Tableau1[[#This Row],[Cheveux]]="blonds")</f>
        <v>0</v>
      </c>
      <c r="P93" s="2" t="b">
        <f>OR(Tableau1[[#This Row],[Grandeur]]&gt;1.73,Tableau1[[#This Row],[Cheveux]]="roux")</f>
        <v>0</v>
      </c>
      <c r="Q93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93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94" spans="1:18" x14ac:dyDescent="0.25">
      <c r="A94" t="s">
        <v>25</v>
      </c>
      <c r="B94" s="1" t="s">
        <v>161</v>
      </c>
      <c r="C94" s="7">
        <v>30222</v>
      </c>
      <c r="D94">
        <v>34</v>
      </c>
      <c r="E94" t="s">
        <v>206</v>
      </c>
      <c r="F94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94" s="2" t="s">
        <v>215</v>
      </c>
      <c r="H94" s="2" t="s">
        <v>216</v>
      </c>
      <c r="I94" s="4">
        <v>1.736</v>
      </c>
      <c r="J94" s="5">
        <v>116</v>
      </c>
      <c r="K94" s="2"/>
      <c r="L94" s="2"/>
      <c r="M94" s="2"/>
      <c r="N94" s="2"/>
      <c r="O94" s="2" t="b">
        <f>AND(Tableau1[[#This Row],[Couleur des yeux]]="bleus",Tableau1[[#This Row],[Cheveux]]="blonds")</f>
        <v>0</v>
      </c>
      <c r="P94" s="2" t="b">
        <f>OR(Tableau1[[#This Row],[Grandeur]]&gt;1.73,Tableau1[[#This Row],[Cheveux]]="roux")</f>
        <v>1</v>
      </c>
      <c r="Q94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94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95" spans="1:18" x14ac:dyDescent="0.25">
      <c r="A95" t="s">
        <v>56</v>
      </c>
      <c r="B95" s="1" t="s">
        <v>174</v>
      </c>
      <c r="C95" s="7">
        <v>32063</v>
      </c>
      <c r="D95">
        <v>29</v>
      </c>
      <c r="E95" t="s">
        <v>205</v>
      </c>
      <c r="F95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95" s="2" t="s">
        <v>217</v>
      </c>
      <c r="H95" s="2" t="s">
        <v>216</v>
      </c>
      <c r="I95" s="4">
        <v>1.6719999999999999</v>
      </c>
      <c r="J95" s="5">
        <v>80</v>
      </c>
      <c r="K95" s="2"/>
      <c r="L95" s="2"/>
      <c r="M95" s="2"/>
      <c r="N95" s="2"/>
      <c r="O95" s="2" t="b">
        <f>AND(Tableau1[[#This Row],[Couleur des yeux]]="bleus",Tableau1[[#This Row],[Cheveux]]="blonds")</f>
        <v>0</v>
      </c>
      <c r="P95" s="2" t="b">
        <f>OR(Tableau1[[#This Row],[Grandeur]]&gt;1.73,Tableau1[[#This Row],[Cheveux]]="roux")</f>
        <v>0</v>
      </c>
      <c r="Q95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95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96" spans="1:18" x14ac:dyDescent="0.25">
      <c r="A96" t="s">
        <v>24</v>
      </c>
      <c r="B96" s="1" t="s">
        <v>158</v>
      </c>
      <c r="C96" s="7">
        <v>31409</v>
      </c>
      <c r="D96">
        <v>30</v>
      </c>
      <c r="E96" t="s">
        <v>206</v>
      </c>
      <c r="F96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96" s="2" t="s">
        <v>218</v>
      </c>
      <c r="H96" s="2" t="s">
        <v>216</v>
      </c>
      <c r="I96" s="4">
        <v>1.7290000000000001</v>
      </c>
      <c r="J96" s="5">
        <v>105</v>
      </c>
      <c r="K96" s="2"/>
      <c r="L96" s="2"/>
      <c r="M96" s="2"/>
      <c r="N96" s="2"/>
      <c r="O96" s="2" t="b">
        <f>AND(Tableau1[[#This Row],[Couleur des yeux]]="bleus",Tableau1[[#This Row],[Cheveux]]="blonds")</f>
        <v>0</v>
      </c>
      <c r="P96" s="2" t="b">
        <f>OR(Tableau1[[#This Row],[Grandeur]]&gt;1.73,Tableau1[[#This Row],[Cheveux]]="roux")</f>
        <v>0</v>
      </c>
      <c r="Q96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96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97" spans="1:18" x14ac:dyDescent="0.25">
      <c r="A97" t="s">
        <v>12</v>
      </c>
      <c r="B97" s="1" t="s">
        <v>122</v>
      </c>
      <c r="C97" s="7">
        <v>23326</v>
      </c>
      <c r="D97">
        <v>53</v>
      </c>
      <c r="E97" t="s">
        <v>206</v>
      </c>
      <c r="F97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97" s="2" t="s">
        <v>218</v>
      </c>
      <c r="H97" s="2" t="s">
        <v>214</v>
      </c>
      <c r="I97" s="4">
        <v>1.8049999999999999</v>
      </c>
      <c r="J97" s="5">
        <v>41</v>
      </c>
      <c r="K97" s="2"/>
      <c r="L97" s="2"/>
      <c r="M97" s="2"/>
      <c r="N97" s="2"/>
      <c r="O97" s="2" t="b">
        <f>AND(Tableau1[[#This Row],[Couleur des yeux]]="bleus",Tableau1[[#This Row],[Cheveux]]="blonds")</f>
        <v>0</v>
      </c>
      <c r="P97" s="2" t="b">
        <f>OR(Tableau1[[#This Row],[Grandeur]]&gt;1.73,Tableau1[[#This Row],[Cheveux]]="roux")</f>
        <v>1</v>
      </c>
      <c r="Q97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97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98" spans="1:18" x14ac:dyDescent="0.25">
      <c r="A98" t="s">
        <v>39</v>
      </c>
      <c r="B98" s="1" t="s">
        <v>123</v>
      </c>
      <c r="C98" s="7">
        <v>22183</v>
      </c>
      <c r="D98">
        <v>56</v>
      </c>
      <c r="E98" t="s">
        <v>206</v>
      </c>
      <c r="F98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98" s="2" t="s">
        <v>218</v>
      </c>
      <c r="H98" s="2" t="s">
        <v>216</v>
      </c>
      <c r="I98" s="4">
        <v>1.7849999999999999</v>
      </c>
      <c r="J98" s="5">
        <v>48</v>
      </c>
      <c r="K98" s="2"/>
      <c r="L98" s="2"/>
      <c r="M98" s="2"/>
      <c r="N98" s="2"/>
      <c r="O98" s="2" t="b">
        <f>AND(Tableau1[[#This Row],[Couleur des yeux]]="bleus",Tableau1[[#This Row],[Cheveux]]="blonds")</f>
        <v>0</v>
      </c>
      <c r="P98" s="2" t="b">
        <f>OR(Tableau1[[#This Row],[Grandeur]]&gt;1.73,Tableau1[[#This Row],[Cheveux]]="roux")</f>
        <v>1</v>
      </c>
      <c r="Q98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98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99" spans="1:18" x14ac:dyDescent="0.25">
      <c r="A99" t="s">
        <v>75</v>
      </c>
      <c r="B99" s="1" t="s">
        <v>124</v>
      </c>
      <c r="C99" s="7">
        <v>27379</v>
      </c>
      <c r="D99">
        <v>41</v>
      </c>
      <c r="E99" t="s">
        <v>205</v>
      </c>
      <c r="F99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99" s="2" t="s">
        <v>217</v>
      </c>
      <c r="H99" s="2" t="s">
        <v>213</v>
      </c>
      <c r="I99" s="4">
        <v>1.554</v>
      </c>
      <c r="J99" s="5">
        <v>64</v>
      </c>
      <c r="K99" s="2"/>
      <c r="L99" s="2"/>
      <c r="M99" s="2"/>
      <c r="N99" s="2"/>
      <c r="O99" s="2" t="b">
        <f>AND(Tableau1[[#This Row],[Couleur des yeux]]="bleus",Tableau1[[#This Row],[Cheveux]]="blonds")</f>
        <v>0</v>
      </c>
      <c r="P99" s="2" t="b">
        <f>OR(Tableau1[[#This Row],[Grandeur]]&gt;1.73,Tableau1[[#This Row],[Cheveux]]="roux")</f>
        <v>1</v>
      </c>
      <c r="Q99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99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100" spans="1:18" x14ac:dyDescent="0.25">
      <c r="A100" t="s">
        <v>50</v>
      </c>
      <c r="B100" s="1" t="s">
        <v>156</v>
      </c>
      <c r="C100" s="7">
        <v>33429</v>
      </c>
      <c r="D100">
        <v>25</v>
      </c>
      <c r="E100" t="s">
        <v>205</v>
      </c>
      <c r="F100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100" s="2" t="s">
        <v>215</v>
      </c>
      <c r="H100" s="2" t="s">
        <v>214</v>
      </c>
      <c r="I100" s="4">
        <v>1.637</v>
      </c>
      <c r="J100" s="5">
        <v>121</v>
      </c>
      <c r="K100" s="2"/>
      <c r="L100" s="2"/>
      <c r="M100" s="2"/>
      <c r="N100" s="2"/>
      <c r="O100" s="2" t="b">
        <f>AND(Tableau1[[#This Row],[Couleur des yeux]]="bleus",Tableau1[[#This Row],[Cheveux]]="blonds")</f>
        <v>0</v>
      </c>
      <c r="P100" s="2" t="b">
        <f>OR(Tableau1[[#This Row],[Grandeur]]&gt;1.73,Tableau1[[#This Row],[Cheveux]]="roux")</f>
        <v>0</v>
      </c>
      <c r="Q100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100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101" spans="1:18" x14ac:dyDescent="0.25">
      <c r="A101" t="s">
        <v>85</v>
      </c>
      <c r="B101" s="1" t="s">
        <v>154</v>
      </c>
      <c r="C101" s="7">
        <v>19670</v>
      </c>
      <c r="D101">
        <v>63</v>
      </c>
      <c r="E101" t="s">
        <v>205</v>
      </c>
      <c r="F101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101" s="2" t="s">
        <v>218</v>
      </c>
      <c r="H101" s="2" t="s">
        <v>215</v>
      </c>
      <c r="I101" s="4">
        <v>1.4950000000000001</v>
      </c>
      <c r="J101" s="5">
        <v>129</v>
      </c>
      <c r="K101" s="2"/>
      <c r="L101" s="2"/>
      <c r="M101" s="2"/>
      <c r="N101" s="2"/>
      <c r="O101" s="2" t="b">
        <f>AND(Tableau1[[#This Row],[Couleur des yeux]]="bleus",Tableau1[[#This Row],[Cheveux]]="blonds")</f>
        <v>0</v>
      </c>
      <c r="P101" s="2" t="b">
        <f>OR(Tableau1[[#This Row],[Grandeur]]&gt;1.73,Tableau1[[#This Row],[Cheveux]]="roux")</f>
        <v>0</v>
      </c>
      <c r="Q101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101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102" spans="1:18" x14ac:dyDescent="0.25">
      <c r="A102" t="s">
        <v>71</v>
      </c>
      <c r="B102" s="1" t="s">
        <v>115</v>
      </c>
      <c r="C102" s="7">
        <v>25188</v>
      </c>
      <c r="D102">
        <v>47</v>
      </c>
      <c r="E102" t="s">
        <v>205</v>
      </c>
      <c r="F102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102" s="2" t="s">
        <v>215</v>
      </c>
      <c r="H102" s="2" t="s">
        <v>216</v>
      </c>
      <c r="I102" s="4">
        <v>1.581</v>
      </c>
      <c r="J102" s="5">
        <v>121</v>
      </c>
      <c r="K102" s="2"/>
      <c r="L102" s="2"/>
      <c r="M102" s="2"/>
      <c r="N102" s="2"/>
      <c r="O102" s="2" t="b">
        <f>AND(Tableau1[[#This Row],[Couleur des yeux]]="bleus",Tableau1[[#This Row],[Cheveux]]="blonds")</f>
        <v>0</v>
      </c>
      <c r="P102" s="2" t="b">
        <f>OR(Tableau1[[#This Row],[Grandeur]]&gt;1.73,Tableau1[[#This Row],[Cheveux]]="roux")</f>
        <v>0</v>
      </c>
      <c r="Q102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102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103" spans="1:18" x14ac:dyDescent="0.25">
      <c r="A103" t="s">
        <v>15</v>
      </c>
      <c r="B103" s="1" t="s">
        <v>131</v>
      </c>
      <c r="C103" s="7">
        <v>32442</v>
      </c>
      <c r="D103">
        <v>28</v>
      </c>
      <c r="E103" t="s">
        <v>206</v>
      </c>
      <c r="F103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103" s="2" t="s">
        <v>215</v>
      </c>
      <c r="H103" s="2" t="s">
        <v>214</v>
      </c>
      <c r="I103" s="4">
        <v>1.7330000000000001</v>
      </c>
      <c r="J103" s="5">
        <v>109</v>
      </c>
      <c r="K103" s="2"/>
      <c r="L103" s="2"/>
      <c r="M103" s="2"/>
      <c r="N103" s="2"/>
      <c r="O103" s="2" t="b">
        <f>AND(Tableau1[[#This Row],[Couleur des yeux]]="bleus",Tableau1[[#This Row],[Cheveux]]="blonds")</f>
        <v>0</v>
      </c>
      <c r="P103" s="2" t="b">
        <f>OR(Tableau1[[#This Row],[Grandeur]]&gt;1.73,Tableau1[[#This Row],[Cheveux]]="roux")</f>
        <v>1</v>
      </c>
      <c r="Q103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103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104" spans="1:18" x14ac:dyDescent="0.25">
      <c r="A104" t="s">
        <v>97</v>
      </c>
      <c r="B104" s="1" t="s">
        <v>190</v>
      </c>
      <c r="C104" s="7">
        <v>27147</v>
      </c>
      <c r="D104">
        <v>42</v>
      </c>
      <c r="E104" t="s">
        <v>205</v>
      </c>
      <c r="F104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104" s="2" t="s">
        <v>217</v>
      </c>
      <c r="H104" s="2" t="s">
        <v>216</v>
      </c>
      <c r="I104" s="4">
        <v>1.8819999999999999</v>
      </c>
      <c r="J104" s="5">
        <v>90</v>
      </c>
      <c r="K104" s="2"/>
      <c r="L104" s="2"/>
      <c r="M104" s="2"/>
      <c r="N104" s="2"/>
      <c r="O104" s="2" t="b">
        <f>AND(Tableau1[[#This Row],[Couleur des yeux]]="bleus",Tableau1[[#This Row],[Cheveux]]="blonds")</f>
        <v>0</v>
      </c>
      <c r="P104" s="2" t="b">
        <f>OR(Tableau1[[#This Row],[Grandeur]]&gt;1.73,Tableau1[[#This Row],[Cheveux]]="roux")</f>
        <v>1</v>
      </c>
      <c r="Q104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104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105" spans="1:18" x14ac:dyDescent="0.25">
      <c r="A105" t="s">
        <v>51</v>
      </c>
      <c r="B105" s="1" t="s">
        <v>159</v>
      </c>
      <c r="C105" s="7">
        <v>28023</v>
      </c>
      <c r="D105">
        <v>40</v>
      </c>
      <c r="E105" t="s">
        <v>205</v>
      </c>
      <c r="F105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105" s="2" t="s">
        <v>218</v>
      </c>
      <c r="H105" s="2" t="s">
        <v>214</v>
      </c>
      <c r="I105" s="4">
        <v>1.542</v>
      </c>
      <c r="J105" s="5">
        <v>57</v>
      </c>
      <c r="K105" s="2"/>
      <c r="L105" s="2"/>
      <c r="M105" s="2"/>
      <c r="N105" s="2"/>
      <c r="O105" s="2" t="b">
        <f>AND(Tableau1[[#This Row],[Couleur des yeux]]="bleus",Tableau1[[#This Row],[Cheveux]]="blonds")</f>
        <v>0</v>
      </c>
      <c r="P105" s="2" t="b">
        <f>OR(Tableau1[[#This Row],[Grandeur]]&gt;1.73,Tableau1[[#This Row],[Cheveux]]="roux")</f>
        <v>0</v>
      </c>
      <c r="Q105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105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106" spans="1:18" x14ac:dyDescent="0.25">
      <c r="A106" t="s">
        <v>70</v>
      </c>
      <c r="B106" s="1" t="s">
        <v>113</v>
      </c>
      <c r="C106" s="7">
        <v>24220</v>
      </c>
      <c r="D106">
        <v>50</v>
      </c>
      <c r="E106" t="s">
        <v>205</v>
      </c>
      <c r="F106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106" s="2" t="s">
        <v>217</v>
      </c>
      <c r="H106" s="2" t="s">
        <v>216</v>
      </c>
      <c r="I106" s="4">
        <v>1.607</v>
      </c>
      <c r="J106" s="5">
        <v>47</v>
      </c>
      <c r="K106" s="2"/>
      <c r="L106" s="2"/>
      <c r="M106" s="2"/>
      <c r="N106" s="2"/>
      <c r="O106" s="2" t="b">
        <f>AND(Tableau1[[#This Row],[Couleur des yeux]]="bleus",Tableau1[[#This Row],[Cheveux]]="blonds")</f>
        <v>0</v>
      </c>
      <c r="P106" s="2" t="b">
        <f>OR(Tableau1[[#This Row],[Grandeur]]&gt;1.73,Tableau1[[#This Row],[Cheveux]]="roux")</f>
        <v>0</v>
      </c>
      <c r="Q106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106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107" spans="1:18" x14ac:dyDescent="0.25">
      <c r="A107" t="s">
        <v>77</v>
      </c>
      <c r="B107" s="1" t="s">
        <v>130</v>
      </c>
      <c r="C107" s="7">
        <v>30643</v>
      </c>
      <c r="D107">
        <v>32</v>
      </c>
      <c r="E107" t="s">
        <v>205</v>
      </c>
      <c r="F107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107" s="2" t="s">
        <v>217</v>
      </c>
      <c r="H107" s="2" t="s">
        <v>215</v>
      </c>
      <c r="I107" s="4">
        <v>1.9159999999999999</v>
      </c>
      <c r="J107" s="5">
        <v>108</v>
      </c>
      <c r="K107" s="2"/>
      <c r="L107" s="2"/>
      <c r="M107" s="2"/>
      <c r="N107" s="2"/>
      <c r="O107" s="2" t="b">
        <f>AND(Tableau1[[#This Row],[Couleur des yeux]]="bleus",Tableau1[[#This Row],[Cheveux]]="blonds")</f>
        <v>0</v>
      </c>
      <c r="P107" s="2" t="b">
        <f>OR(Tableau1[[#This Row],[Grandeur]]&gt;1.73,Tableau1[[#This Row],[Cheveux]]="roux")</f>
        <v>1</v>
      </c>
      <c r="Q107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107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108" spans="1:18" x14ac:dyDescent="0.25">
      <c r="A108" t="s">
        <v>72</v>
      </c>
      <c r="B108" s="1" t="s">
        <v>117</v>
      </c>
      <c r="C108" s="7">
        <v>31020</v>
      </c>
      <c r="D108">
        <v>31</v>
      </c>
      <c r="E108" t="s">
        <v>205</v>
      </c>
      <c r="F108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5</v>
      </c>
      <c r="G108" s="2" t="s">
        <v>218</v>
      </c>
      <c r="H108" s="2" t="s">
        <v>214</v>
      </c>
      <c r="I108" s="4">
        <v>1.4890000000000001</v>
      </c>
      <c r="J108" s="5">
        <v>118</v>
      </c>
      <c r="K108" s="2"/>
      <c r="L108" s="2"/>
      <c r="M108" s="2"/>
      <c r="N108" s="2"/>
      <c r="O108" s="2" t="b">
        <f>AND(Tableau1[[#This Row],[Couleur des yeux]]="bleus",Tableau1[[#This Row],[Cheveux]]="blonds")</f>
        <v>0</v>
      </c>
      <c r="P108" s="2" t="b">
        <f>OR(Tableau1[[#This Row],[Grandeur]]&gt;1.73,Tableau1[[#This Row],[Cheveux]]="roux")</f>
        <v>0</v>
      </c>
      <c r="Q108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108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  <row r="109" spans="1:18" x14ac:dyDescent="0.25">
      <c r="A109" t="s">
        <v>5</v>
      </c>
      <c r="B109" s="1" t="s">
        <v>108</v>
      </c>
      <c r="C109" s="7">
        <v>26931</v>
      </c>
      <c r="D109">
        <v>43</v>
      </c>
      <c r="E109" t="s">
        <v>206</v>
      </c>
      <c r="F109">
        <f>IF(AND(Tableau1[[#This Row],[Âge]]&lt;$I$1,Tableau1[[#This Row],[Sexe]]="M"),1,IF(AND(Tableau1[[#This Row],[Âge]]&lt;$I$1,Tableau1[[#This Row],[Sexe]]="F"),2,IF(AND(Tableau1[[#This Row],[Âge]]&gt;=$I$1,Tableau1[[#This Row],[Âge]]&lt;=$I$2,Tableau1[[#This Row],[Sexe]]="M"),3,IF(AND(Tableau1[[#This Row],[Âge]]&gt;=$I$1,Tableau1[[#This Row],[Âge]]&lt;=$I$2,Tableau1[[#This Row],[Sexe]]="F"),4,IF(AND(Tableau1[[#This Row],[Âge]]&gt;$I$2,Tableau1[[#This Row],[Sexe]]="M"),5,IF(AND(Tableau1[[#This Row],[Âge]]&gt;$I$2,Tableau1[[#This Row],[Sexe]]="F"),6,"ERREUR"))))))</f>
        <v>6</v>
      </c>
      <c r="G109" s="2" t="s">
        <v>212</v>
      </c>
      <c r="H109" s="2" t="s">
        <v>216</v>
      </c>
      <c r="I109" s="4">
        <v>1.804</v>
      </c>
      <c r="J109" s="5">
        <v>90</v>
      </c>
      <c r="K109" s="2"/>
      <c r="L109" s="2"/>
      <c r="M109" s="2"/>
      <c r="N109" s="2"/>
      <c r="O109" s="2" t="b">
        <f>AND(Tableau1[[#This Row],[Couleur des yeux]]="bleus",Tableau1[[#This Row],[Cheveux]]="blonds")</f>
        <v>0</v>
      </c>
      <c r="P109" s="2" t="b">
        <f>OR(Tableau1[[#This Row],[Grandeur]]&gt;1.73,Tableau1[[#This Row],[Cheveux]]="roux")</f>
        <v>1</v>
      </c>
      <c r="Q109" s="2" t="b">
        <f>AND(Tableau1[[#This Row],[Sexe]]="M",Tableau1[[#This Row],[Couleur des yeux]]="bleus",Tableau1[[#This Row],[Cheveux]]="bruns",Tableau1[[#This Row],[Grandeur]]&gt;1.73,Tableau1[[#This Row],[Poids]]&gt;=85,Tableau1[[#This Row],[Poids]]&lt;=98)</f>
        <v>0</v>
      </c>
      <c r="R109" s="2" t="str">
        <f>IF(AND(AND(Tableau1[[#This Row],[Âge]]&gt;=30,Tableau1[[#This Row],[Âge]]&lt;=45),OR(Tableau1[[#This Row],[Cheveux]]="bruns",Tableau1[[#This Row],[Cheveux]]="blonds"),Tableau1[[#This Row],[Sexe]]="F"),"candidat cible","")</f>
        <v/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Nitro I-A</dc:creator>
  <cp:lastModifiedBy>Nitro I-A</cp:lastModifiedBy>
  <dcterms:created xsi:type="dcterms:W3CDTF">2016-10-31T15:08:42Z</dcterms:created>
  <dcterms:modified xsi:type="dcterms:W3CDTF">2016-11-29T15:19:10Z</dcterms:modified>
</cp:coreProperties>
</file>